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agunas\AppData\Local\Microsoft\Windows\INetCache\Content.Outlook\JC8W2GCD\"/>
    </mc:Choice>
  </mc:AlternateContent>
  <xr:revisionPtr revIDLastSave="0" documentId="13_ncr:1_{6625EFB3-ACDE-407A-B97B-722446A306EF}" xr6:coauthVersionLast="47" xr6:coauthVersionMax="47" xr10:uidLastSave="{00000000-0000-0000-0000-000000000000}"/>
  <workbookProtection workbookAlgorithmName="SHA-512" workbookHashValue="0641DbgL/uFwsyQdJWHbjxSv9O+u/ZMVjEnFZM96ygkG2VG/3F5U3bKqnEwIiGbsuZxAOGcSf5+GitlPoa/seA==" workbookSaltValue="3syYxt/RdYaSFOdCmAh4FA==" workbookSpinCount="100000" lockStructure="1"/>
  <bookViews>
    <workbookView xWindow="-26595" yWindow="2205" windowWidth="21600" windowHeight="11385" tabRatio="572" xr2:uid="{00000000-000D-0000-FFFF-FFFF00000000}"/>
  </bookViews>
  <sheets>
    <sheet name="Comparativo 2021-2022" sheetId="6" r:id="rId1"/>
    <sheet name="Carga Gral." sheetId="3" r:id="rId2"/>
    <sheet name="Trafico-Arribos" sheetId="4" r:id="rId3"/>
    <sheet name="TEUS" sheetId="5" r:id="rId4"/>
    <sheet name="Cruceros" sheetId="2" r:id="rId5"/>
  </sheets>
  <definedNames>
    <definedName name="alto">'Carga Gral.'!$U$84</definedName>
    <definedName name="_xlnm.Print_Area" localSheetId="1">'Carga Gral.'!$P$3:$V$19</definedName>
    <definedName name="_xlnm.Print_Area" localSheetId="0">'Comparativo 2021-2022'!$A$1:$L$62</definedName>
    <definedName name="_xlnm.Print_Area" localSheetId="3">TEUS!$A$1:$O$53</definedName>
    <definedName name="_xlnm.Print_Area" localSheetId="2">'Trafico-Arribos'!$A$1:$O$77</definedName>
    <definedName name="Z_15DEB518_703B_4305_B532_81BB1D0327E1_.wvu.Cols" localSheetId="0" hidden="1">'Comparativo 2021-2022'!#REF!</definedName>
    <definedName name="Z_15DEB518_703B_4305_B532_81BB1D0327E1_.wvu.PrintArea" localSheetId="1" hidden="1">'Carga Gral.'!$P$3:$V$19</definedName>
    <definedName name="Z_15DEB518_703B_4305_B532_81BB1D0327E1_.wvu.PrintArea" localSheetId="0" hidden="1">'Comparativo 2021-2022'!$A$1:$L$62</definedName>
    <definedName name="Z_15DEB518_703B_4305_B532_81BB1D0327E1_.wvu.PrintArea" localSheetId="3" hidden="1">TEUS!$A$1:$O$53</definedName>
    <definedName name="Z_15DEB518_703B_4305_B532_81BB1D0327E1_.wvu.PrintArea" localSheetId="2" hidden="1">'Trafico-Arribos'!$A$1:$O$77</definedName>
    <definedName name="Z_15DEB518_703B_4305_B532_81BB1D0327E1_.wvu.Rows" localSheetId="4" hidden="1">Cruceros!$15:$24</definedName>
  </definedNames>
  <calcPr calcId="191029"/>
  <customWorkbookViews>
    <customWorkbookView name="eramirez - Vista personalizada" guid="{15DEB518-703B-4305-B532-81BB1D0327E1}" mergeInterval="0" personalView="1" maximized="1" xWindow="1" yWindow="1" windowWidth="1276" windowHeight="79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3" i="3" l="1"/>
  <c r="G79" i="5" l="1"/>
  <c r="AK85" i="5"/>
  <c r="H76" i="4" l="1"/>
  <c r="AJ85" i="5" l="1"/>
  <c r="AI85" i="5" l="1"/>
  <c r="K17" i="3" l="1"/>
  <c r="N12" i="3"/>
  <c r="B46" i="3"/>
  <c r="N10" i="3"/>
  <c r="J15" i="5" l="1"/>
  <c r="AH85" i="5" s="1"/>
  <c r="H71" i="4" l="1"/>
  <c r="N9" i="5" l="1"/>
  <c r="H15" i="5" l="1"/>
  <c r="AF85" i="5" s="1"/>
  <c r="H13" i="4" l="1"/>
  <c r="G15" i="5" l="1"/>
  <c r="AE85" i="5" s="1"/>
  <c r="B55" i="4"/>
  <c r="B35" i="4"/>
  <c r="B44" i="4"/>
  <c r="A3" i="3" l="1"/>
  <c r="T15" i="5" l="1"/>
  <c r="N16" i="5"/>
  <c r="L24" i="2"/>
  <c r="B24" i="2"/>
  <c r="Q18" i="3" s="1"/>
  <c r="W15" i="5"/>
  <c r="X20" i="3" s="1"/>
  <c r="B85" i="4" l="1"/>
  <c r="B83" i="4"/>
  <c r="Q10" i="3"/>
  <c r="D77" i="4" l="1"/>
  <c r="M84" i="4" l="1"/>
  <c r="M23" i="2" l="1"/>
  <c r="M17" i="2"/>
  <c r="J17" i="2"/>
  <c r="J13" i="2"/>
  <c r="N18" i="3"/>
  <c r="H72" i="4"/>
  <c r="I24" i="2"/>
  <c r="B15" i="5" l="1"/>
  <c r="Z85" i="5" s="1"/>
  <c r="C15" i="5"/>
  <c r="AA85" i="5" s="1"/>
  <c r="D15" i="5"/>
  <c r="AB85" i="5" s="1"/>
  <c r="E15" i="5"/>
  <c r="AC85" i="5" s="1"/>
  <c r="F15" i="5"/>
  <c r="AD85" i="5" s="1"/>
  <c r="I15" i="5"/>
  <c r="AG85" i="5" s="1"/>
  <c r="K15" i="5"/>
  <c r="L15" i="5"/>
  <c r="M15" i="5"/>
  <c r="N11" i="5"/>
  <c r="C61" i="4"/>
  <c r="R9" i="5" l="1"/>
  <c r="B84" i="4" l="1"/>
  <c r="B53" i="3" l="1"/>
  <c r="B41" i="3"/>
  <c r="L17" i="3" l="1"/>
  <c r="N13" i="3"/>
  <c r="N11" i="3"/>
  <c r="M83" i="4" l="1"/>
  <c r="C63" i="4"/>
  <c r="C62" i="4"/>
  <c r="C60" i="4"/>
  <c r="K13" i="4" l="1"/>
  <c r="X17" i="3" l="1"/>
  <c r="S17" i="3"/>
  <c r="U16" i="3"/>
  <c r="B15" i="6"/>
  <c r="M20" i="2"/>
  <c r="J13" i="4" l="1"/>
  <c r="J17" i="3"/>
  <c r="N17" i="5" l="1"/>
  <c r="N13" i="5"/>
  <c r="N12" i="5"/>
  <c r="N10" i="5"/>
  <c r="R10" i="5" l="1"/>
  <c r="AB9" i="5" s="1"/>
  <c r="N14" i="3"/>
  <c r="B86" i="4" l="1"/>
  <c r="D24" i="2" l="1"/>
  <c r="Q19" i="3" s="1"/>
  <c r="G72" i="4" l="1"/>
  <c r="F72" i="4"/>
  <c r="F73" i="4"/>
  <c r="F74" i="4"/>
  <c r="F76" i="4"/>
  <c r="F71" i="4"/>
  <c r="B92" i="4" l="1"/>
  <c r="B89" i="4"/>
  <c r="C64" i="4"/>
  <c r="T16" i="3" l="1"/>
  <c r="T15" i="3"/>
  <c r="M14" i="2"/>
  <c r="M13" i="2"/>
  <c r="M12" i="2"/>
  <c r="M15" i="2"/>
  <c r="M16" i="2"/>
  <c r="M18" i="2"/>
  <c r="M19" i="2"/>
  <c r="M21" i="2"/>
  <c r="M22" i="2"/>
  <c r="J23" i="2"/>
  <c r="J22" i="2"/>
  <c r="J21" i="2"/>
  <c r="J20" i="2"/>
  <c r="J19" i="2"/>
  <c r="J18" i="2"/>
  <c r="J16" i="2"/>
  <c r="J15" i="2"/>
  <c r="J14" i="2"/>
  <c r="J12" i="2"/>
  <c r="J24" i="2" l="1"/>
  <c r="M24" i="2"/>
  <c r="S20" i="3"/>
  <c r="AC9" i="5"/>
  <c r="B31" i="6" s="1"/>
  <c r="N14" i="5" l="1"/>
  <c r="N15" i="5" s="1"/>
  <c r="R13" i="5"/>
  <c r="R11" i="5"/>
  <c r="C31" i="6"/>
  <c r="B88" i="4"/>
  <c r="N19" i="3"/>
  <c r="C51" i="3"/>
  <c r="R14" i="5" l="1"/>
  <c r="AB11" i="5" s="1"/>
  <c r="B17" i="3"/>
  <c r="P19" i="2" l="1"/>
  <c r="B47" i="6" l="1"/>
  <c r="F75" i="4"/>
  <c r="AC10" i="5"/>
  <c r="B32" i="6" s="1"/>
  <c r="AC11" i="5"/>
  <c r="B33" i="6" s="1"/>
  <c r="H75" i="4" l="1"/>
  <c r="S18" i="3" l="1"/>
  <c r="N16" i="3" l="1"/>
  <c r="Q14" i="3"/>
  <c r="AA14" i="3" s="1"/>
  <c r="Q13" i="3"/>
  <c r="AA13" i="3" s="1"/>
  <c r="Q12" i="3"/>
  <c r="AA12" i="3" s="1"/>
  <c r="Q11" i="3"/>
  <c r="AA11" i="3" s="1"/>
  <c r="U10" i="3" l="1"/>
  <c r="V10" i="3"/>
  <c r="M87" i="4"/>
  <c r="B91" i="4"/>
  <c r="AA16" i="3" l="1"/>
  <c r="S19" i="3" l="1"/>
  <c r="B46" i="6" l="1"/>
  <c r="H74" i="4" l="1"/>
  <c r="D17" i="3" l="1"/>
  <c r="G71" i="4" l="1"/>
  <c r="A2" i="3" l="1"/>
  <c r="O12" i="2" l="1"/>
  <c r="H17" i="3" l="1"/>
  <c r="G17" i="3"/>
  <c r="F17" i="3"/>
  <c r="M17" i="3"/>
  <c r="N17" i="3" s="1"/>
  <c r="Z16" i="3" l="1"/>
  <c r="V16" i="3"/>
  <c r="N23" i="2"/>
  <c r="O23" i="2"/>
  <c r="K23" i="2"/>
  <c r="P23" i="2"/>
  <c r="H23" i="2"/>
  <c r="E23" i="2"/>
  <c r="F23" i="2"/>
  <c r="Z11" i="3" l="1"/>
  <c r="C23" i="2"/>
  <c r="Q23" i="2"/>
  <c r="N22" i="2"/>
  <c r="O22" i="2"/>
  <c r="H22" i="2"/>
  <c r="E22" i="2" l="1"/>
  <c r="F22" i="2"/>
  <c r="C22" i="2"/>
  <c r="P22" i="2" l="1"/>
  <c r="Q22" i="2" s="1"/>
  <c r="K22" i="2"/>
  <c r="N21" i="2" l="1"/>
  <c r="O21" i="2"/>
  <c r="E21" i="2" l="1"/>
  <c r="F21" i="2"/>
  <c r="C21" i="2"/>
  <c r="H21" i="2"/>
  <c r="K21" i="2" l="1"/>
  <c r="P21" i="2"/>
  <c r="Q21" i="2" s="1"/>
  <c r="G13" i="4" l="1"/>
  <c r="U11" i="3" l="1"/>
  <c r="Z13" i="3" l="1"/>
  <c r="Z10" i="3"/>
  <c r="AA10" i="3"/>
  <c r="U12" i="3"/>
  <c r="V14" i="5"/>
  <c r="F20" i="2"/>
  <c r="E20" i="2"/>
  <c r="C20" i="2"/>
  <c r="O20" i="2"/>
  <c r="H20" i="2"/>
  <c r="Q20" i="3" l="1"/>
  <c r="V20" i="3" s="1"/>
  <c r="K20" i="2"/>
  <c r="P20" i="2"/>
  <c r="Q20" i="2" s="1"/>
  <c r="N20" i="2"/>
  <c r="Z20" i="3" l="1"/>
  <c r="AA20" i="3"/>
  <c r="O24" i="2" l="1"/>
  <c r="F24" i="2"/>
  <c r="E19" i="2"/>
  <c r="C19" i="2"/>
  <c r="N19" i="2"/>
  <c r="O19" i="2"/>
  <c r="Q19" i="2" s="1"/>
  <c r="O18" i="2"/>
  <c r="F19" i="2"/>
  <c r="K19" i="2" l="1"/>
  <c r="K18" i="2"/>
  <c r="P18" i="2"/>
  <c r="Q18" i="2" s="1"/>
  <c r="O17" i="2"/>
  <c r="N18" i="2"/>
  <c r="C18" i="2"/>
  <c r="E18" i="2"/>
  <c r="F18" i="2"/>
  <c r="B93" i="4"/>
  <c r="B96" i="4" s="1"/>
  <c r="F17" i="2" l="1"/>
  <c r="E17" i="2"/>
  <c r="C17" i="2"/>
  <c r="C47" i="6" l="1"/>
  <c r="K17" i="2"/>
  <c r="P17" i="2"/>
  <c r="Q17" i="2" s="1"/>
  <c r="N17" i="2"/>
  <c r="AA18" i="3" l="1"/>
  <c r="V18" i="3"/>
  <c r="U18" i="3"/>
  <c r="Z18" i="3"/>
  <c r="G75" i="4"/>
  <c r="M88" i="4"/>
  <c r="B77" i="4"/>
  <c r="O16" i="2"/>
  <c r="N16" i="2"/>
  <c r="F16" i="2"/>
  <c r="E16" i="2"/>
  <c r="K16" i="2"/>
  <c r="C16" i="2"/>
  <c r="N87" i="4" l="1"/>
  <c r="F77" i="4"/>
  <c r="G77" i="4"/>
  <c r="N83" i="4"/>
  <c r="N88" i="4"/>
  <c r="P16" i="2"/>
  <c r="Q16" i="2" s="1"/>
  <c r="O15" i="2" l="1"/>
  <c r="O14" i="2"/>
  <c r="E15" i="2"/>
  <c r="E14" i="2"/>
  <c r="C15" i="2"/>
  <c r="C14" i="2"/>
  <c r="F15" i="2"/>
  <c r="F14" i="2"/>
  <c r="K15" i="2" l="1"/>
  <c r="C46" i="6" l="1"/>
  <c r="E46" i="6" s="1"/>
  <c r="V19" i="3"/>
  <c r="P14" i="2"/>
  <c r="P15" i="2"/>
  <c r="Q15" i="2" s="1"/>
  <c r="N15" i="2"/>
  <c r="Z19" i="3" l="1"/>
  <c r="AA19" i="3"/>
  <c r="AE11" i="5" l="1"/>
  <c r="AE10" i="5"/>
  <c r="AE9" i="5"/>
  <c r="B34" i="6" l="1"/>
  <c r="P12" i="2" l="1"/>
  <c r="A3" i="2"/>
  <c r="A2" i="2"/>
  <c r="A3" i="5"/>
  <c r="A2" i="5"/>
  <c r="A2" i="4"/>
  <c r="K24" i="2" l="1"/>
  <c r="P24" i="2"/>
  <c r="Q24" i="2" s="1"/>
  <c r="N24" i="2"/>
  <c r="G74" i="4"/>
  <c r="G76" i="4"/>
  <c r="F12" i="2"/>
  <c r="AE12" i="5" l="1"/>
  <c r="AC12" i="5"/>
  <c r="N85" i="5"/>
  <c r="C71" i="4" l="1"/>
  <c r="E47" i="6" l="1"/>
  <c r="M85" i="4"/>
  <c r="N85" i="4" s="1"/>
  <c r="N84" i="4"/>
  <c r="H73" i="4" l="1"/>
  <c r="AF9" i="5" l="1"/>
  <c r="V11" i="3" l="1"/>
  <c r="U13" i="3" l="1"/>
  <c r="M86" i="4" l="1"/>
  <c r="N86" i="4" s="1"/>
  <c r="G73" i="4"/>
  <c r="R12" i="5" l="1"/>
  <c r="AB10" i="5" s="1"/>
  <c r="AD10" i="5" l="1"/>
  <c r="D46" i="6"/>
  <c r="AF10" i="5" l="1"/>
  <c r="C32" i="6"/>
  <c r="N12" i="2"/>
  <c r="K13" i="2" l="1"/>
  <c r="F13" i="2" l="1"/>
  <c r="E13" i="2"/>
  <c r="P13" i="2"/>
  <c r="O13" i="2"/>
  <c r="C13" i="2" l="1"/>
  <c r="Q13" i="2"/>
  <c r="Q14" i="2"/>
  <c r="N13" i="2"/>
  <c r="N14" i="2"/>
  <c r="K14" i="2"/>
  <c r="K12" i="2" l="1"/>
  <c r="D47" i="6" l="1"/>
  <c r="AD11" i="5" l="1"/>
  <c r="C33" i="6"/>
  <c r="AF11" i="5"/>
  <c r="R15" i="5"/>
  <c r="S9" i="5" s="1"/>
  <c r="D31" i="6"/>
  <c r="D33" i="6" l="1"/>
  <c r="U11" i="5" l="1"/>
  <c r="E74" i="4" l="1"/>
  <c r="E75" i="4"/>
  <c r="E71" i="4" l="1"/>
  <c r="C75" i="4" l="1"/>
  <c r="C74" i="4"/>
  <c r="C73" i="4"/>
  <c r="C76" i="4"/>
  <c r="C72" i="4"/>
  <c r="C77" i="4" l="1"/>
  <c r="E12" i="2" l="1"/>
  <c r="E24" i="2" s="1"/>
  <c r="C34" i="6" l="1"/>
  <c r="E34" i="6" s="1"/>
  <c r="D32" i="6"/>
  <c r="AB12" i="5"/>
  <c r="D34" i="6" l="1"/>
  <c r="V11" i="5" l="1"/>
  <c r="V13" i="5"/>
  <c r="V10" i="5"/>
  <c r="V9" i="5"/>
  <c r="B34" i="5" l="1"/>
  <c r="U19" i="3" l="1"/>
  <c r="X14" i="5" l="1"/>
  <c r="X12" i="5"/>
  <c r="X10" i="5"/>
  <c r="X13" i="5"/>
  <c r="X11" i="5"/>
  <c r="X9" i="5"/>
  <c r="U14" i="5"/>
  <c r="U12" i="5"/>
  <c r="U10" i="5"/>
  <c r="U13" i="5"/>
  <c r="U9" i="5"/>
  <c r="Y12" i="5" l="1"/>
  <c r="Y14" i="5"/>
  <c r="L13" i="4"/>
  <c r="M13" i="4"/>
  <c r="E72" i="4"/>
  <c r="E73" i="4"/>
  <c r="E76" i="4"/>
  <c r="E77" i="4" l="1"/>
  <c r="C12" i="2"/>
  <c r="C24" i="2" s="1"/>
  <c r="V12" i="5"/>
  <c r="Y9" i="5"/>
  <c r="Q12" i="2"/>
  <c r="U15" i="5"/>
  <c r="X15" i="5"/>
  <c r="O9" i="5"/>
  <c r="Y13" i="5" l="1"/>
  <c r="Y10" i="5"/>
  <c r="V13" i="3"/>
  <c r="O11" i="5"/>
  <c r="O10" i="5"/>
  <c r="V12" i="3"/>
  <c r="O12" i="5"/>
  <c r="V15" i="5"/>
  <c r="O14" i="5"/>
  <c r="O13" i="5"/>
  <c r="AD9" i="5"/>
  <c r="Y11" i="5"/>
  <c r="O15" i="5" l="1"/>
  <c r="E33" i="6"/>
  <c r="E31" i="6"/>
  <c r="S10" i="5"/>
  <c r="S12" i="5"/>
  <c r="Y15" i="5"/>
  <c r="S14" i="5"/>
  <c r="S13" i="5"/>
  <c r="S11" i="5"/>
  <c r="E32" i="6" l="1"/>
  <c r="U20" i="3"/>
  <c r="AD12" i="5"/>
  <c r="AF12" i="5"/>
  <c r="S15" i="5"/>
  <c r="E17" i="3"/>
  <c r="Z14" i="3" l="1"/>
  <c r="U14" i="3"/>
  <c r="V14" i="3"/>
  <c r="D13" i="4" l="1"/>
  <c r="Z12" i="3" l="1"/>
  <c r="Y12" i="3"/>
  <c r="Y11" i="3" l="1"/>
  <c r="Y10" i="3"/>
  <c r="Y14" i="3"/>
  <c r="Y15" i="3"/>
  <c r="Y13" i="3"/>
  <c r="Y17" i="3" l="1"/>
  <c r="T10" i="3" l="1"/>
  <c r="T12" i="3"/>
  <c r="T14" i="3"/>
  <c r="T11" i="3"/>
  <c r="T13" i="3"/>
  <c r="T17" i="3" l="1"/>
  <c r="E13" i="4"/>
  <c r="F13" i="4" l="1"/>
  <c r="I17" i="3" l="1"/>
  <c r="B13" i="4" l="1"/>
  <c r="N10" i="4" l="1"/>
  <c r="C12" i="6" l="1"/>
  <c r="D12" i="6" l="1"/>
  <c r="E12" i="6"/>
  <c r="N11" i="4"/>
  <c r="C13" i="6" s="1"/>
  <c r="E13" i="6" l="1"/>
  <c r="D13" i="6"/>
  <c r="N12" i="4"/>
  <c r="N13" i="4" s="1"/>
  <c r="I13" i="4"/>
  <c r="C38" i="4" l="1"/>
  <c r="C34" i="4"/>
  <c r="C25" i="4"/>
  <c r="C40" i="4"/>
  <c r="F63" i="4" s="1"/>
  <c r="C50" i="4"/>
  <c r="C19" i="4"/>
  <c r="C24" i="4"/>
  <c r="C42" i="4"/>
  <c r="C26" i="4"/>
  <c r="C41" i="4"/>
  <c r="C21" i="4"/>
  <c r="C39" i="4"/>
  <c r="O10" i="4"/>
  <c r="C23" i="4"/>
  <c r="C20" i="4"/>
  <c r="C29" i="4"/>
  <c r="C48" i="4"/>
  <c r="C52" i="4"/>
  <c r="C28" i="4"/>
  <c r="C47" i="4"/>
  <c r="C22" i="4"/>
  <c r="C30" i="4"/>
  <c r="C31" i="4"/>
  <c r="C53" i="4"/>
  <c r="C32" i="4"/>
  <c r="C49" i="4"/>
  <c r="C43" i="4"/>
  <c r="B97" i="4"/>
  <c r="B98" i="4" s="1"/>
  <c r="C54" i="4"/>
  <c r="O11" i="4"/>
  <c r="C33" i="4"/>
  <c r="E62" i="4" s="1"/>
  <c r="O12" i="4"/>
  <c r="C14" i="6"/>
  <c r="C13" i="4" l="1"/>
  <c r="C55" i="4"/>
  <c r="F62" i="4"/>
  <c r="F64" i="4" s="1"/>
  <c r="D62" i="4"/>
  <c r="C35" i="4"/>
  <c r="D61" i="4"/>
  <c r="G61" i="4"/>
  <c r="G64" i="4" s="1"/>
  <c r="D60" i="4"/>
  <c r="E60" i="4"/>
  <c r="D63" i="4"/>
  <c r="E63" i="4"/>
  <c r="D14" i="6"/>
  <c r="C15" i="6"/>
  <c r="E14" i="6"/>
  <c r="O13" i="4"/>
  <c r="C44" i="4"/>
  <c r="E64" i="4" l="1"/>
  <c r="D15" i="6"/>
  <c r="E15" i="6"/>
  <c r="D64" i="4"/>
  <c r="N15" i="3" l="1"/>
  <c r="Q15" i="3" s="1"/>
  <c r="V15" i="3" s="1"/>
  <c r="C17" i="3"/>
  <c r="AA15" i="3" l="1"/>
  <c r="C44" i="3"/>
  <c r="C66" i="3"/>
  <c r="C45" i="3"/>
  <c r="O14" i="3"/>
  <c r="C34" i="3"/>
  <c r="C37" i="3"/>
  <c r="C33" i="3"/>
  <c r="O15" i="3"/>
  <c r="C31" i="3"/>
  <c r="C27" i="3"/>
  <c r="C35" i="3"/>
  <c r="U15" i="3"/>
  <c r="Q17" i="3"/>
  <c r="R10" i="3" s="1"/>
  <c r="O11" i="3"/>
  <c r="C38" i="3"/>
  <c r="C32" i="3"/>
  <c r="O16" i="3"/>
  <c r="C28" i="3"/>
  <c r="C29" i="3"/>
  <c r="B70" i="3"/>
  <c r="O10" i="3"/>
  <c r="C25" i="3"/>
  <c r="C52" i="3"/>
  <c r="C26" i="3"/>
  <c r="C39" i="3"/>
  <c r="C30" i="3"/>
  <c r="C49" i="3"/>
  <c r="O12" i="3"/>
  <c r="Z15" i="3"/>
  <c r="C40" i="3"/>
  <c r="C50" i="3"/>
  <c r="C36" i="3"/>
  <c r="C58" i="3"/>
  <c r="C62" i="3"/>
  <c r="C57" i="3"/>
  <c r="O13" i="3"/>
  <c r="R15" i="3" l="1"/>
  <c r="Z17" i="3"/>
  <c r="U17" i="3"/>
  <c r="R14" i="3"/>
  <c r="R11" i="3"/>
  <c r="R13" i="3"/>
  <c r="V17" i="3"/>
  <c r="R12" i="3"/>
  <c r="AA17" i="3"/>
  <c r="R16" i="3"/>
  <c r="C46" i="3"/>
  <c r="C41" i="3"/>
  <c r="C53" i="3"/>
  <c r="O17" i="3"/>
  <c r="R17" i="3" l="1"/>
  <c r="C56" i="3" l="1"/>
  <c r="C59" i="3" s="1"/>
  <c r="B59" i="3"/>
  <c r="B69" i="3" s="1"/>
  <c r="B71" i="3" s="1"/>
</calcChain>
</file>

<file path=xl/sharedStrings.xml><?xml version="1.0" encoding="utf-8"?>
<sst xmlns="http://schemas.openxmlformats.org/spreadsheetml/2006/main" count="328" uniqueCount="155">
  <si>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</si>
  <si>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</si>
  <si>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</si>
  <si>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</si>
  <si>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</si>
  <si>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</si>
  <si>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</si>
  <si>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</si>
  <si>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</si>
  <si>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</si>
  <si>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</si>
  <si>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ACUM.</t>
  </si>
  <si>
    <t>DIC</t>
  </si>
  <si>
    <t>T O T A L E S</t>
  </si>
  <si>
    <t>TOTAL</t>
  </si>
  <si>
    <t>%</t>
  </si>
  <si>
    <t>CONCEPTO</t>
  </si>
  <si>
    <t>MOVIMIENTO DE CONTENEDORES EN TEUS</t>
  </si>
  <si>
    <t>MOVIMIENTO DE CRUCEROS</t>
  </si>
  <si>
    <t>ARRIBOS</t>
  </si>
  <si>
    <t>PASAJEROS</t>
  </si>
  <si>
    <t>TOTALES</t>
  </si>
  <si>
    <t>ENERO</t>
  </si>
  <si>
    <t>FEBRERO</t>
  </si>
  <si>
    <t>MARZO</t>
  </si>
  <si>
    <t>ABRIL</t>
  </si>
  <si>
    <t>MAYO</t>
  </si>
  <si>
    <t>JUNIO</t>
  </si>
  <si>
    <t>CARGA</t>
  </si>
  <si>
    <t>CARGA GENERAL</t>
  </si>
  <si>
    <t>CONTENERIZADA</t>
  </si>
  <si>
    <t>ACUMULADO</t>
  </si>
  <si>
    <t>COMPOSICIÓN DE LA CARGA GENERAL</t>
  </si>
  <si>
    <t>LAMINA EN ROLLO</t>
  </si>
  <si>
    <t>VIGAS ACERO</t>
  </si>
  <si>
    <t>VARILLA</t>
  </si>
  <si>
    <t>COMPOSICIÓN GRANEL MIN. MEC.</t>
  </si>
  <si>
    <t>CALIZA</t>
  </si>
  <si>
    <t>COMPOSICIÓN GRANEL MIN.SEMIMEC.</t>
  </si>
  <si>
    <t>IMPORTACIÓN</t>
  </si>
  <si>
    <t>EXPORTACIÓN</t>
  </si>
  <si>
    <t>MOVIMIENTO POR TIPO DE TRÁFICO EN TONELADAS</t>
  </si>
  <si>
    <t>LAMINA ROLLO</t>
  </si>
  <si>
    <t>TRÁFICO EN EXPORTACIÓN</t>
  </si>
  <si>
    <t>TRÁFICO EN IMPORTACIÓN</t>
  </si>
  <si>
    <t>JULIO</t>
  </si>
  <si>
    <t>AGOSTO</t>
  </si>
  <si>
    <t>SEPTIEMBRE</t>
  </si>
  <si>
    <t>OCTUBRE</t>
  </si>
  <si>
    <t>NOVIEMBRE</t>
  </si>
  <si>
    <t>DICIEMBRE</t>
  </si>
  <si>
    <t>GRANEL AGRICOLA</t>
  </si>
  <si>
    <t>% PART.</t>
  </si>
  <si>
    <t>IMPO (LL)</t>
  </si>
  <si>
    <t>EXPO (LL)</t>
  </si>
  <si>
    <t>IMPO (V)</t>
  </si>
  <si>
    <t>EXPO (V)</t>
  </si>
  <si>
    <t>VAR.</t>
  </si>
  <si>
    <t>YESO</t>
  </si>
  <si>
    <t>ATUN</t>
  </si>
  <si>
    <t>COMPOSICIÓN PERECEDEROS</t>
  </si>
  <si>
    <t>COMPOSICIÓN CARGA CONTENERIZADA</t>
  </si>
  <si>
    <t>MERCANCÍA GENERAL</t>
  </si>
  <si>
    <t>CABOTAJE</t>
  </si>
  <si>
    <t>Part.</t>
  </si>
  <si>
    <t>COQUE</t>
  </si>
  <si>
    <t>Cemex México</t>
  </si>
  <si>
    <t>Ensenada International Terminal</t>
  </si>
  <si>
    <t>IMPO</t>
  </si>
  <si>
    <t>EXPO</t>
  </si>
  <si>
    <t>CLIENTE</t>
  </si>
  <si>
    <t>TONELAJE</t>
  </si>
  <si>
    <t>YATES</t>
  </si>
  <si>
    <t>TRASBORDOS (IMP)</t>
  </si>
  <si>
    <t>TRASBORDOS (EXP)</t>
  </si>
  <si>
    <t>CRUCEROS</t>
  </si>
  <si>
    <t>COMPARATIVO DE ARRIBOS POR TIPO DE CARGA</t>
  </si>
  <si>
    <t>SARDINA</t>
  </si>
  <si>
    <t>PROMEDIO PAX P/ARRIBO</t>
  </si>
  <si>
    <t>VAR. TON</t>
  </si>
  <si>
    <t>Var %</t>
  </si>
  <si>
    <t>VAR #</t>
  </si>
  <si>
    <t>VAR %</t>
  </si>
  <si>
    <t>ACUMULADO DE CARGA (TON)</t>
  </si>
  <si>
    <t>ACUMULADO DE TEU's</t>
  </si>
  <si>
    <t>ACUMULADO DE CRUCEROS</t>
  </si>
  <si>
    <t>VAR</t>
  </si>
  <si>
    <t>TRASBORDOS</t>
  </si>
  <si>
    <t>COMPOSICIÓN DE FLUIDOS</t>
  </si>
  <si>
    <t>GAS NATURAL LIQUIDO</t>
  </si>
  <si>
    <t>FLUIDOS</t>
  </si>
  <si>
    <t>Comp.</t>
  </si>
  <si>
    <t>CAB</t>
  </si>
  <si>
    <t>Principales clientes por tonelaje de carga</t>
  </si>
  <si>
    <t>Costa Azul</t>
  </si>
  <si>
    <t>Ton</t>
  </si>
  <si>
    <t>TONELAJE ACUMULADO</t>
  </si>
  <si>
    <t>TEUS</t>
  </si>
  <si>
    <t>MES</t>
  </si>
  <si>
    <t>PESCA</t>
  </si>
  <si>
    <t>COMPARATIVO POR TIPO DE CARGA, TONELADAS</t>
  </si>
  <si>
    <t>COMENTARIOS</t>
  </si>
  <si>
    <t>PROMEDIO</t>
  </si>
  <si>
    <t>GRANEL MINERAL</t>
  </si>
  <si>
    <t>PERECEDEROS DEL MAR</t>
  </si>
  <si>
    <t>PESCA*</t>
  </si>
  <si>
    <t>*Incluye Sauzal</t>
  </si>
  <si>
    <t>IMPO LLENOS</t>
  </si>
  <si>
    <t>IMPO VACIOS</t>
  </si>
  <si>
    <t>EXPO LLENOS</t>
  </si>
  <si>
    <t>EXPO VACIOS</t>
  </si>
  <si>
    <t>GENERADORES</t>
  </si>
  <si>
    <t>ARRIBO DE CRUCEROS</t>
  </si>
  <si>
    <t>CARGA PROYECTO</t>
  </si>
  <si>
    <t xml:space="preserve"> </t>
  </si>
  <si>
    <t xml:space="preserve">    </t>
  </si>
  <si>
    <t>GAS NATURAL LICUADO</t>
  </si>
  <si>
    <t>GERENCIA DE COMERCIALIZACIÓN</t>
  </si>
  <si>
    <t>GENERADOR</t>
  </si>
  <si>
    <t>TRÁFICO EN CABOTAJE</t>
  </si>
  <si>
    <t>PETROLEO Y SUS DERIVADOS</t>
  </si>
  <si>
    <t>ACUMULADO 2021</t>
  </si>
  <si>
    <t xml:space="preserve">CARGA PROYECTO </t>
  </si>
  <si>
    <t>GRANEL AGRÍCOLA</t>
  </si>
  <si>
    <t>.</t>
  </si>
  <si>
    <t>PLACA DE ACERO</t>
  </si>
  <si>
    <t>BARRAS DE ACERO</t>
  </si>
  <si>
    <t>PRENSAS MECANICAS</t>
  </si>
  <si>
    <t>MADERA</t>
  </si>
  <si>
    <t>UREA</t>
  </si>
  <si>
    <t>MOVIMIENTO POR TIPO DE CARGA EN TONELADAS</t>
  </si>
  <si>
    <t>LINGOTES DE ALUMINIO</t>
  </si>
  <si>
    <t>FERTILIZANTE</t>
  </si>
  <si>
    <t>Petreos</t>
  </si>
  <si>
    <t>CHATARRA A GRANEL PETREOS</t>
  </si>
  <si>
    <t>ACUMULADO 2022</t>
  </si>
  <si>
    <t>ADMINISTRACIÓN DEL SISTEMA PORTUARIO NACIONAL ENSENADA</t>
  </si>
  <si>
    <t>CLINKER</t>
  </si>
  <si>
    <t>CHATARRA A GRANEL</t>
  </si>
  <si>
    <t>CHATARRA DE CABOTAJE</t>
  </si>
  <si>
    <t>AUTOPARTES</t>
  </si>
  <si>
    <t>TUBOS DE ACERO</t>
  </si>
  <si>
    <t>BAUXITA</t>
  </si>
  <si>
    <t>ACUMULADO 2023</t>
  </si>
  <si>
    <t>2023 vs 2022</t>
  </si>
  <si>
    <t>2022 vs 2023</t>
  </si>
  <si>
    <t>Sin registro a la fecha por reportar.</t>
  </si>
  <si>
    <t>En cuanto al granel mineral, la caliza es la más representativa en este rubro con un 18.6% en el total de movimiento de cargas manejadas en los tres Recintos Portuarios administrados por la Entidad.</t>
  </si>
  <si>
    <t>La pesca represento un 3.7 % total de la cargas que se manejan en los tres Recintos Portuarios administrados por la Entidad, destacando la captura de sardina, carnada para corrales entre otros, dicha operación se lleva a cabo en el Puerto de Ensenada y El Sauzal.</t>
  </si>
  <si>
    <t>Con respecto al ejercicio 2023 de noviembre, se recibieron un total de 121 arribos de carga general, representando un 12.9% en el total de cargar, ocupando el tercer lugar en el movimiento total en los tres Recintos Portuarios administrados por la Entidad.</t>
  </si>
  <si>
    <t>La carga contenerizada se posicionó en el primer lugar de las cargas que se manejan en los tres Recintos Portuarios administrados por la Entidad.
La lineas navieras con mayor participación fueron:
1. Cosco Shipping.
2. MSC.
3. CMA.</t>
  </si>
  <si>
    <t>Al mes de noviembre del ejercicio 2023,  se recibieron 4 arribos representando un 6.4% en el total de la carga.</t>
  </si>
  <si>
    <t>DICIEMBRE 2023</t>
  </si>
  <si>
    <t>ACUMULADO DICIEMBRE  2023</t>
  </si>
  <si>
    <t>DICIEMBRE 2023 VS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</si>
</sst>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_(* #,##0.0_);_(* \(#,##0.0\);_(* &quot;-&quot;??_);_(@_)"/>
    <numFmt numFmtId="168" formatCode="_(* #,##0_);_(* \(#,##0\);_(* &quot;-&quot;??_);_(@_)"/>
    <numFmt numFmtId="169" formatCode="_-* #,##0_-;\-* #,##0_-;_-* &quot;-&quot;??_-;_-@_-"/>
    <numFmt numFmtId="170" formatCode="#,##0.0"/>
    <numFmt numFmtId="171" formatCode="_-[$€-2]* #,##0.00_-;\-[$€-2]* #,##0.00_-;_-[$€-2]* &quot;-&quot;??_-"/>
    <numFmt numFmtId="172" formatCode="_-&quot;$&quot;* #,##0_-;\-&quot;$&quot;* #,##0_-;_-&quot;$&quot;* &quot;-&quot;??_-;_-@_-"/>
    <numFmt numFmtId="173" formatCode="_(* #,##0\ &quot;pta&quot;_);_(* \(#,##0\ &quot;pta&quot;\);_(* &quot;-&quot;??\ &quot;pta&quot;_);_(@_)"/>
    <numFmt numFmtId="174" formatCode="0.000%"/>
    <numFmt numFmtId="175" formatCode="#,##0.000_);[Red]\(#,##0.000\)"/>
    <numFmt numFmtId="176" formatCode="0.00_)"/>
    <numFmt numFmtId="177" formatCode="_(* #,##0.000_);_(* \(#,##0.000\);_(* &quot;-&quot;??_);_(@_)"/>
    <numFmt numFmtId="178" formatCode="_(* #,##0.00000_);_(* \(#,##0.00000\);_(* &quot;-&quot;??_);_(@_)"/>
    <numFmt numFmtId="179" formatCode="_-* #,##0.000_-;\-* #,##0.000_-;_-* &quot;-&quot;??_-;_-@_-"/>
    <numFmt numFmtId="180" formatCode="0.0000%"/>
    <numFmt numFmtId="181" formatCode="_(* #,##0.0000_);_(* \(#,##0.0000\);_(* &quot;-&quot;??_);_(@_)"/>
    <numFmt numFmtId="182" formatCode="_(* #,##0.000000_);_(* \(#,##0.000000\);_(* &quot;-&quot;??_);_(@_)"/>
    <numFmt numFmtId="183" formatCode="[$-80A]General"/>
    <numFmt numFmtId="184" formatCode="#,##0.00&quot; &quot;;&quot;-&quot;#,##0.00&quot; &quot;;&quot;-&quot;#&quot; &quot;;@&quot; &quot;"/>
    <numFmt numFmtId="185" formatCode="&quot; $&quot;#,##0.00&quot; &quot;;&quot;-$&quot;#,##0.00&quot; &quot;;&quot; $-&quot;#&quot; &quot;;@&quot; &quot;"/>
    <numFmt numFmtId="186" formatCode="[$-80A]0%"/>
    <numFmt numFmtId="187" formatCode="&quot; &quot;#,##0.00&quot; &quot;;&quot;-&quot;#,##0.00&quot; &quot;;&quot; -&quot;00&quot; &quot;;&quot; &quot;@&quot; &quot;"/>
    <numFmt numFmtId="188" formatCode="[$$-80A]#,##0.00;[Red]&quot;-&quot;[$$-80A]#,##0.00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6"/>
      <name val="Helv"/>
    </font>
    <font>
      <sz val="12"/>
      <color theme="1"/>
      <name val="Century Gothic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Montserrat"/>
    </font>
    <font>
      <b/>
      <sz val="12"/>
      <name val="Montserrat"/>
    </font>
    <font>
      <b/>
      <sz val="10"/>
      <name val="Montserrat"/>
    </font>
    <font>
      <sz val="10"/>
      <name val="Montserrat"/>
    </font>
    <font>
      <b/>
      <sz val="12"/>
      <color theme="0"/>
      <name val="Montserrat"/>
    </font>
    <font>
      <b/>
      <sz val="11"/>
      <color theme="0"/>
      <name val="Montserrat"/>
    </font>
    <font>
      <b/>
      <sz val="14"/>
      <name val="Montserrat"/>
    </font>
    <font>
      <b/>
      <sz val="12"/>
      <color indexed="9"/>
      <name val="Montserrat"/>
    </font>
    <font>
      <b/>
      <sz val="7.5"/>
      <name val="Montserrat"/>
    </font>
    <font>
      <b/>
      <sz val="11"/>
      <name val="Montserrat"/>
    </font>
    <font>
      <sz val="8"/>
      <name val="Montserrat"/>
    </font>
    <font>
      <b/>
      <sz val="12"/>
      <color theme="2"/>
      <name val="Montserrat"/>
    </font>
    <font>
      <b/>
      <sz val="12"/>
      <color theme="1"/>
      <name val="Montserrat"/>
    </font>
    <font>
      <sz val="10"/>
      <name val="Arial"/>
      <family val="2"/>
    </font>
    <font>
      <sz val="12"/>
      <color theme="0"/>
      <name val="Montserrat"/>
    </font>
    <font>
      <sz val="12"/>
      <color theme="1"/>
      <name val="Montserrat"/>
    </font>
    <font>
      <b/>
      <u/>
      <sz val="12"/>
      <color theme="0"/>
      <name val="Montserrat"/>
    </font>
    <font>
      <b/>
      <sz val="12"/>
      <color rgb="FFFF0000"/>
      <name val="Montserrat"/>
    </font>
    <font>
      <sz val="12"/>
      <color indexed="10"/>
      <name val="Montserrat"/>
    </font>
    <font>
      <sz val="11"/>
      <name val="Soberana Sans"/>
      <family val="3"/>
    </font>
    <font>
      <sz val="10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sz val="11"/>
      <color rgb="FFFF0000"/>
      <name val="Arial"/>
      <family val="2"/>
    </font>
    <font>
      <sz val="10"/>
      <color rgb="FF000000"/>
      <name val="Arial1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rgb="FF0000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1"/>
      <color rgb="FF000000"/>
      <name val="Calibri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98989A"/>
        <bgColor indexed="64"/>
      </patternFill>
    </fill>
    <fill>
      <patternFill patternType="solid">
        <fgColor rgb="FFB38E5D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CB6C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803">
    <xf numFmtId="0" fontId="0" fillId="0" borderId="0"/>
    <xf numFmtId="171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47" fillId="15" borderId="0" applyNumberFormat="0" applyBorder="0" applyAlignment="0" applyProtection="0"/>
    <xf numFmtId="0" fontId="47" fillId="19" borderId="0" applyNumberFormat="0" applyBorder="0" applyAlignment="0" applyProtection="0"/>
    <xf numFmtId="0" fontId="47" fillId="23" borderId="0" applyNumberFormat="0" applyBorder="0" applyAlignment="0" applyProtection="0"/>
    <xf numFmtId="0" fontId="47" fillId="27" borderId="0" applyNumberFormat="0" applyBorder="0" applyAlignment="0" applyProtection="0"/>
    <xf numFmtId="0" fontId="47" fillId="31" borderId="0" applyNumberFormat="0" applyBorder="0" applyAlignment="0" applyProtection="0"/>
    <xf numFmtId="0" fontId="47" fillId="35" borderId="0" applyNumberFormat="0" applyBorder="0" applyAlignment="0" applyProtection="0"/>
    <xf numFmtId="0" fontId="38" fillId="5" borderId="0" applyNumberFormat="0" applyBorder="0" applyAlignment="0" applyProtection="0"/>
    <xf numFmtId="0" fontId="43" fillId="9" borderId="34" applyNumberFormat="0" applyAlignment="0" applyProtection="0"/>
    <xf numFmtId="0" fontId="33" fillId="10" borderId="37" applyNumberFormat="0" applyAlignment="0" applyProtection="0"/>
    <xf numFmtId="0" fontId="44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47" fillId="12" borderId="0" applyNumberFormat="0" applyBorder="0" applyAlignment="0" applyProtection="0"/>
    <xf numFmtId="0" fontId="47" fillId="16" borderId="0" applyNumberFormat="0" applyBorder="0" applyAlignment="0" applyProtection="0"/>
    <xf numFmtId="0" fontId="47" fillId="20" borderId="0" applyNumberFormat="0" applyBorder="0" applyAlignment="0" applyProtection="0"/>
    <xf numFmtId="0" fontId="47" fillId="24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1" fillId="8" borderId="34" applyNumberFormat="0" applyAlignment="0" applyProtection="0"/>
    <xf numFmtId="171" fontId="34" fillId="0" borderId="0" applyFont="0" applyFill="0" applyBorder="0" applyAlignment="0" applyProtection="0"/>
    <xf numFmtId="0" fontId="39" fillId="6" borderId="0" applyNumberFormat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8" fillId="36" borderId="0" applyNumberFormat="0" applyBorder="0" applyAlignment="0" applyProtection="0"/>
    <xf numFmtId="0" fontId="40" fillId="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11" borderId="38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2" fillId="9" borderId="35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5" fillId="0" borderId="31" applyNumberFormat="0" applyFill="0" applyAlignment="0" applyProtection="0"/>
    <xf numFmtId="0" fontId="36" fillId="0" borderId="32" applyNumberFormat="0" applyFill="0" applyAlignment="0" applyProtection="0"/>
    <xf numFmtId="0" fontId="37" fillId="0" borderId="33" applyNumberFormat="0" applyFill="0" applyAlignment="0" applyProtection="0"/>
    <xf numFmtId="0" fontId="50" fillId="0" borderId="0" applyNumberFormat="0" applyFill="0" applyBorder="0" applyAlignment="0" applyProtection="0"/>
    <xf numFmtId="0" fontId="49" fillId="0" borderId="40" applyNumberFormat="0" applyFill="0" applyAlignment="0" applyProtection="0"/>
    <xf numFmtId="0" fontId="32" fillId="0" borderId="39" applyNumberFormat="0" applyFill="0" applyAlignment="0" applyProtection="0"/>
    <xf numFmtId="173" fontId="29" fillId="0" borderId="0" applyFont="0" applyFill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38" fillId="5" borderId="0" applyNumberFormat="0" applyBorder="0" applyAlignment="0" applyProtection="0"/>
    <xf numFmtId="171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11" borderId="38" applyNumberFormat="0" applyFont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4" borderId="0" applyNumberFormat="0" applyBorder="0" applyAlignment="0" applyProtection="0"/>
    <xf numFmtId="171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38" applyNumberFormat="0" applyFont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171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11" borderId="38" applyNumberFormat="0" applyFont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4" fillId="0" borderId="0"/>
    <xf numFmtId="0" fontId="24" fillId="0" borderId="0"/>
    <xf numFmtId="0" fontId="24" fillId="11" borderId="38" applyNumberFormat="0" applyFont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3" fillId="0" borderId="0"/>
    <xf numFmtId="0" fontId="23" fillId="0" borderId="0"/>
    <xf numFmtId="0" fontId="23" fillId="11" borderId="38" applyNumberFormat="0" applyFont="0" applyAlignment="0" applyProtection="0"/>
    <xf numFmtId="44" fontId="29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171" fontId="5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2" fillId="0" borderId="0"/>
    <xf numFmtId="0" fontId="22" fillId="0" borderId="0"/>
    <xf numFmtId="0" fontId="22" fillId="11" borderId="38" applyNumberFormat="0" applyFont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171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1" fillId="0" borderId="0"/>
    <xf numFmtId="0" fontId="21" fillId="0" borderId="0"/>
    <xf numFmtId="0" fontId="21" fillId="11" borderId="38" applyNumberFormat="0" applyFont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0" borderId="0"/>
    <xf numFmtId="0" fontId="20" fillId="0" borderId="0"/>
    <xf numFmtId="0" fontId="20" fillId="11" borderId="38" applyNumberFormat="0" applyFont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171" fontId="5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9" fillId="0" borderId="0"/>
    <xf numFmtId="0" fontId="19" fillId="0" borderId="0"/>
    <xf numFmtId="0" fontId="19" fillId="11" borderId="38" applyNumberFormat="0" applyFon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71" fontId="5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17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9" fillId="0" borderId="0"/>
    <xf numFmtId="0" fontId="19" fillId="11" borderId="38" applyNumberFormat="0" applyFont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17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9" fillId="0" borderId="0"/>
    <xf numFmtId="0" fontId="19" fillId="0" borderId="0"/>
    <xf numFmtId="0" fontId="19" fillId="11" borderId="38" applyNumberFormat="0" applyFont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17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9" fillId="0" borderId="0"/>
    <xf numFmtId="0" fontId="19" fillId="0" borderId="0"/>
    <xf numFmtId="0" fontId="19" fillId="11" borderId="38" applyNumberFormat="0" applyFont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9" fillId="0" borderId="0"/>
    <xf numFmtId="0" fontId="19" fillId="0" borderId="0"/>
    <xf numFmtId="0" fontId="19" fillId="11" borderId="38" applyNumberFormat="0" applyFont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9" fillId="0" borderId="0"/>
    <xf numFmtId="0" fontId="19" fillId="0" borderId="0"/>
    <xf numFmtId="0" fontId="19" fillId="11" borderId="38" applyNumberFormat="0" applyFont="0" applyAlignment="0" applyProtection="0"/>
    <xf numFmtId="44" fontId="29" fillId="0" borderId="0" applyFont="0" applyFill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17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9" fillId="0" borderId="0"/>
    <xf numFmtId="0" fontId="19" fillId="0" borderId="0"/>
    <xf numFmtId="0" fontId="19" fillId="11" borderId="38" applyNumberFormat="0" applyFont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17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9" fillId="0" borderId="0"/>
    <xf numFmtId="0" fontId="19" fillId="0" borderId="0"/>
    <xf numFmtId="0" fontId="19" fillId="11" borderId="38" applyNumberFormat="0" applyFont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9" fillId="0" borderId="0"/>
    <xf numFmtId="0" fontId="19" fillId="0" borderId="0"/>
    <xf numFmtId="0" fontId="19" fillId="11" borderId="38" applyNumberFormat="0" applyFont="0" applyAlignment="0" applyProtection="0"/>
    <xf numFmtId="17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29" fillId="0" borderId="0">
      <protection locked="0"/>
    </xf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58" fillId="0" borderId="0" applyFont="0" applyFill="0" applyBorder="0" applyAlignment="0" applyProtection="0"/>
    <xf numFmtId="175" fontId="29" fillId="0" borderId="0">
      <protection locked="0"/>
    </xf>
    <xf numFmtId="174" fontId="29" fillId="0" borderId="0">
      <protection locked="0"/>
    </xf>
    <xf numFmtId="174" fontId="29" fillId="0" borderId="0">
      <protection locked="0"/>
    </xf>
    <xf numFmtId="165" fontId="29" fillId="0" borderId="0" applyFont="0" applyFill="0" applyBorder="0" applyAlignment="0" applyProtection="0"/>
    <xf numFmtId="176" fontId="59" fillId="0" borderId="0"/>
    <xf numFmtId="0" fontId="18" fillId="0" borderId="0"/>
    <xf numFmtId="0" fontId="18" fillId="0" borderId="0"/>
    <xf numFmtId="0" fontId="18" fillId="11" borderId="38" applyNumberFormat="0" applyFont="0" applyAlignment="0" applyProtection="0"/>
    <xf numFmtId="42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0" borderId="0"/>
    <xf numFmtId="0" fontId="17" fillId="11" borderId="38" applyNumberFormat="0" applyFont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29" fillId="0" borderId="0"/>
    <xf numFmtId="0" fontId="16" fillId="0" borderId="0"/>
    <xf numFmtId="0" fontId="16" fillId="0" borderId="0"/>
    <xf numFmtId="0" fontId="16" fillId="11" borderId="38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29" fillId="0" borderId="0"/>
    <xf numFmtId="0" fontId="15" fillId="0" borderId="0"/>
    <xf numFmtId="0" fontId="15" fillId="11" borderId="38" applyNumberFormat="0" applyFont="0" applyAlignment="0" applyProtection="0"/>
    <xf numFmtId="0" fontId="29" fillId="0" borderId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0" borderId="0"/>
    <xf numFmtId="0" fontId="15" fillId="11" borderId="38" applyNumberFormat="0" applyFont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0" borderId="0"/>
    <xf numFmtId="0" fontId="15" fillId="11" borderId="38" applyNumberFormat="0" applyFont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0" borderId="0"/>
    <xf numFmtId="0" fontId="15" fillId="11" borderId="38" applyNumberFormat="0" applyFont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0" borderId="0"/>
    <xf numFmtId="0" fontId="15" fillId="11" borderId="38" applyNumberFormat="0" applyFont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0" borderId="0"/>
    <xf numFmtId="0" fontId="15" fillId="11" borderId="38" applyNumberFormat="0" applyFont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0" borderId="0"/>
    <xf numFmtId="0" fontId="15" fillId="11" borderId="38" applyNumberFormat="0" applyFont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0" borderId="0"/>
    <xf numFmtId="0" fontId="15" fillId="11" borderId="38" applyNumberFormat="0" applyFont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0" borderId="0"/>
    <xf numFmtId="0" fontId="15" fillId="11" borderId="38" applyNumberFormat="0" applyFont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0" borderId="0"/>
    <xf numFmtId="0" fontId="15" fillId="11" borderId="38" applyNumberFormat="0" applyFont="0" applyAlignment="0" applyProtection="0"/>
    <xf numFmtId="0" fontId="29" fillId="0" borderId="0"/>
    <xf numFmtId="0" fontId="60" fillId="0" borderId="0"/>
    <xf numFmtId="43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171" fontId="61" fillId="0" borderId="0" applyFont="0" applyFill="0" applyBorder="0" applyAlignment="0" applyProtection="0"/>
    <xf numFmtId="0" fontId="13" fillId="0" borderId="0"/>
    <xf numFmtId="0" fontId="13" fillId="0" borderId="0"/>
    <xf numFmtId="0" fontId="13" fillId="11" borderId="38" applyNumberFormat="0" applyFont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4" borderId="0" applyNumberFormat="0" applyBorder="0" applyAlignment="0" applyProtection="0"/>
    <xf numFmtId="0" fontId="12" fillId="0" borderId="0"/>
    <xf numFmtId="0" fontId="12" fillId="0" borderId="0"/>
    <xf numFmtId="0" fontId="12" fillId="11" borderId="38" applyNumberFormat="0" applyFont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62" fillId="0" borderId="0" applyFill="0" applyProtection="0"/>
    <xf numFmtId="0" fontId="12" fillId="0" borderId="0"/>
    <xf numFmtId="9" fontId="12" fillId="0" borderId="0" applyFont="0" applyFill="0" applyBorder="0" applyAlignment="0" applyProtection="0"/>
    <xf numFmtId="0" fontId="60" fillId="0" borderId="0"/>
    <xf numFmtId="0" fontId="29" fillId="0" borderId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60" fillId="0" borderId="0"/>
    <xf numFmtId="0" fontId="6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62" fillId="0" borderId="0" applyFill="0" applyProtection="0"/>
    <xf numFmtId="0" fontId="29" fillId="0" borderId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0" borderId="0"/>
    <xf numFmtId="0" fontId="9" fillId="11" borderId="38" applyNumberFormat="0" applyFont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0" borderId="0"/>
    <xf numFmtId="0" fontId="9" fillId="0" borderId="0"/>
    <xf numFmtId="0" fontId="9" fillId="11" borderId="38" applyNumberFormat="0" applyFont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0" borderId="0"/>
    <xf numFmtId="0" fontId="9" fillId="0" borderId="0"/>
    <xf numFmtId="0" fontId="9" fillId="11" borderId="38" applyNumberFormat="0" applyFont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0" borderId="0"/>
    <xf numFmtId="0" fontId="9" fillId="0" borderId="0"/>
    <xf numFmtId="0" fontId="9" fillId="11" borderId="38" applyNumberFormat="0" applyFont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0" borderId="0"/>
    <xf numFmtId="0" fontId="9" fillId="0" borderId="0"/>
    <xf numFmtId="0" fontId="9" fillId="11" borderId="38" applyNumberFormat="0" applyFont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0" borderId="0"/>
    <xf numFmtId="0" fontId="9" fillId="0" borderId="0"/>
    <xf numFmtId="0" fontId="9" fillId="11" borderId="38" applyNumberFormat="0" applyFont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0" borderId="0"/>
    <xf numFmtId="0" fontId="9" fillId="0" borderId="0"/>
    <xf numFmtId="0" fontId="9" fillId="11" borderId="38" applyNumberFormat="0" applyFont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0" borderId="0"/>
    <xf numFmtId="0" fontId="9" fillId="0" borderId="0"/>
    <xf numFmtId="0" fontId="9" fillId="11" borderId="38" applyNumberFormat="0" applyFont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0" borderId="0"/>
    <xf numFmtId="0" fontId="9" fillId="0" borderId="0"/>
    <xf numFmtId="0" fontId="9" fillId="11" borderId="38" applyNumberFormat="0" applyFont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0" borderId="0"/>
    <xf numFmtId="0" fontId="9" fillId="0" borderId="0"/>
    <xf numFmtId="0" fontId="9" fillId="11" borderId="38" applyNumberFormat="0" applyFont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0" borderId="0"/>
    <xf numFmtId="0" fontId="9" fillId="11" borderId="38" applyNumberFormat="0" applyFont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0" borderId="0"/>
    <xf numFmtId="0" fontId="9" fillId="0" borderId="0"/>
    <xf numFmtId="0" fontId="9" fillId="11" borderId="38" applyNumberFormat="0" applyFont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0" borderId="0"/>
    <xf numFmtId="0" fontId="9" fillId="0" borderId="0"/>
    <xf numFmtId="0" fontId="9" fillId="11" borderId="38" applyNumberFormat="0" applyFont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0" borderId="0"/>
    <xf numFmtId="0" fontId="9" fillId="0" borderId="0"/>
    <xf numFmtId="0" fontId="9" fillId="11" borderId="38" applyNumberFormat="0" applyFont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0" borderId="0"/>
    <xf numFmtId="0" fontId="9" fillId="0" borderId="0"/>
    <xf numFmtId="0" fontId="9" fillId="11" borderId="38" applyNumberFormat="0" applyFont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0" borderId="0"/>
    <xf numFmtId="0" fontId="9" fillId="0" borderId="0"/>
    <xf numFmtId="0" fontId="9" fillId="11" borderId="38" applyNumberFormat="0" applyFont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0" borderId="0"/>
    <xf numFmtId="0" fontId="9" fillId="0" borderId="0"/>
    <xf numFmtId="0" fontId="9" fillId="11" borderId="38" applyNumberFormat="0" applyFont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0" borderId="0"/>
    <xf numFmtId="0" fontId="9" fillId="0" borderId="0"/>
    <xf numFmtId="0" fontId="9" fillId="11" borderId="38" applyNumberFormat="0" applyFont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171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9" fillId="0" borderId="0"/>
    <xf numFmtId="0" fontId="9" fillId="0" borderId="0"/>
    <xf numFmtId="0" fontId="9" fillId="11" borderId="38" applyNumberFormat="0" applyFont="0" applyAlignment="0" applyProtection="0"/>
    <xf numFmtId="0" fontId="29" fillId="0" borderId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0" borderId="0"/>
    <xf numFmtId="0" fontId="9" fillId="0" borderId="0"/>
    <xf numFmtId="0" fontId="9" fillId="11" borderId="38" applyNumberFormat="0" applyFont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0" borderId="0"/>
    <xf numFmtId="0" fontId="9" fillId="0" borderId="0"/>
    <xf numFmtId="0" fontId="9" fillId="11" borderId="38" applyNumberFormat="0" applyFont="0" applyAlignment="0" applyProtection="0"/>
    <xf numFmtId="0" fontId="29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" fillId="0" borderId="0"/>
    <xf numFmtId="0" fontId="8" fillId="11" borderId="38" applyNumberFormat="0" applyFont="0" applyAlignment="0" applyProtection="0"/>
    <xf numFmtId="0" fontId="29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44" fontId="29" fillId="0" borderId="0" applyFont="0" applyFill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44" fontId="29" fillId="0" borderId="0" applyFont="0" applyFill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43" fontId="6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171" fontId="29" fillId="0" borderId="0" applyFont="0" applyFill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44" fontId="29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44" fontId="29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43" fontId="60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44" fontId="29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44" fontId="29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43" fontId="6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44" fontId="29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44" fontId="29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43" fontId="6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44" fontId="29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44" fontId="29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43" fontId="6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11" borderId="38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171" fontId="7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5" fillId="0" borderId="0"/>
    <xf numFmtId="0" fontId="5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171" fontId="83" fillId="0" borderId="0" applyFont="0" applyFill="0" applyBorder="0" applyAlignment="0" applyProtection="0"/>
    <xf numFmtId="0" fontId="29" fillId="0" borderId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29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29" fillId="0" borderId="0"/>
    <xf numFmtId="0" fontId="29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38" fillId="5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38" applyNumberFormat="0" applyFont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86" fillId="0" borderId="0"/>
    <xf numFmtId="187" fontId="86" fillId="0" borderId="0" applyFont="0" applyFill="0" applyBorder="0" applyAlignment="0" applyProtection="0"/>
    <xf numFmtId="0" fontId="99" fillId="50" borderId="0" applyNumberFormat="0" applyBorder="0" applyProtection="0"/>
    <xf numFmtId="0" fontId="87" fillId="0" borderId="0" applyNumberFormat="0" applyBorder="0" applyProtection="0"/>
    <xf numFmtId="0" fontId="88" fillId="44" borderId="0" applyNumberFormat="0" applyBorder="0" applyProtection="0"/>
    <xf numFmtId="0" fontId="88" fillId="45" borderId="0" applyNumberFormat="0" applyBorder="0" applyProtection="0"/>
    <xf numFmtId="0" fontId="87" fillId="46" borderId="0" applyNumberFormat="0" applyBorder="0" applyProtection="0"/>
    <xf numFmtId="0" fontId="89" fillId="47" borderId="0" applyNumberFormat="0" applyBorder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Border="0" applyProtection="0"/>
    <xf numFmtId="0" fontId="85" fillId="48" borderId="0" applyNumberFormat="0" applyBorder="0" applyProtection="0"/>
    <xf numFmtId="184" fontId="91" fillId="0" borderId="0" applyBorder="0" applyProtection="0"/>
    <xf numFmtId="185" fontId="91" fillId="0" borderId="0" applyBorder="0" applyProtection="0"/>
    <xf numFmtId="183" fontId="91" fillId="0" borderId="0" applyBorder="0" applyProtection="0"/>
    <xf numFmtId="186" fontId="91" fillId="0" borderId="0" applyBorder="0" applyProtection="0"/>
    <xf numFmtId="0" fontId="92" fillId="0" borderId="0" applyNumberFormat="0" applyBorder="0" applyProtection="0"/>
    <xf numFmtId="0" fontId="93" fillId="49" borderId="0" applyNumberFormat="0" applyBorder="0" applyProtection="0"/>
    <xf numFmtId="0" fontId="94" fillId="0" borderId="0" applyNumberFormat="0" applyBorder="0" applyProtection="0">
      <alignment horizontal="center"/>
    </xf>
    <xf numFmtId="0" fontId="95" fillId="0" borderId="0" applyNumberFormat="0" applyBorder="0" applyProtection="0"/>
    <xf numFmtId="0" fontId="96" fillId="0" borderId="0" applyNumberFormat="0" applyBorder="0" applyProtection="0"/>
    <xf numFmtId="0" fontId="97" fillId="0" borderId="0" applyNumberFormat="0" applyBorder="0" applyProtection="0"/>
    <xf numFmtId="0" fontId="94" fillId="0" borderId="0" applyNumberFormat="0" applyBorder="0" applyProtection="0">
      <alignment horizontal="center" textRotation="90"/>
    </xf>
    <xf numFmtId="0" fontId="98" fillId="0" borderId="0" applyNumberFormat="0" applyBorder="0" applyProtection="0"/>
    <xf numFmtId="0" fontId="100" fillId="0" borderId="0" applyNumberFormat="0" applyBorder="0" applyProtection="0"/>
    <xf numFmtId="0" fontId="101" fillId="50" borderId="64" applyNumberFormat="0" applyProtection="0"/>
    <xf numFmtId="0" fontId="102" fillId="0" borderId="0" applyNumberFormat="0" applyBorder="0" applyProtection="0"/>
    <xf numFmtId="188" fontId="102" fillId="0" borderId="0" applyBorder="0" applyProtection="0"/>
    <xf numFmtId="0" fontId="86" fillId="0" borderId="0" applyNumberFormat="0" applyFont="0" applyBorder="0" applyProtection="0"/>
    <xf numFmtId="0" fontId="86" fillId="0" borderId="0" applyNumberFormat="0" applyFont="0" applyBorder="0" applyProtection="0"/>
    <xf numFmtId="0" fontId="89" fillId="0" borderId="0" applyNumberFormat="0" applyBorder="0" applyProtection="0"/>
    <xf numFmtId="0" fontId="86" fillId="0" borderId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71" fontId="8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103" fillId="0" borderId="0" applyNumberFormat="0" applyFill="0" applyBorder="0" applyAlignment="0" applyProtection="0"/>
    <xf numFmtId="0" fontId="35" fillId="0" borderId="31" applyNumberFormat="0" applyFill="0" applyAlignment="0" applyProtection="0"/>
    <xf numFmtId="0" fontId="36" fillId="0" borderId="32" applyNumberFormat="0" applyFill="0" applyAlignment="0" applyProtection="0"/>
    <xf numFmtId="0" fontId="37" fillId="0" borderId="33" applyNumberFormat="0" applyFill="0" applyAlignment="0" applyProtection="0"/>
    <xf numFmtId="0" fontId="37" fillId="0" borderId="0" applyNumberFormat="0" applyFill="0" applyBorder="0" applyAlignment="0" applyProtection="0"/>
    <xf numFmtId="0" fontId="38" fillId="5" borderId="0" applyNumberFormat="0" applyBorder="0" applyAlignment="0" applyProtection="0"/>
    <xf numFmtId="0" fontId="39" fillId="6" borderId="0" applyNumberFormat="0" applyBorder="0" applyAlignment="0" applyProtection="0"/>
    <xf numFmtId="0" fontId="41" fillId="8" borderId="34" applyNumberFormat="0" applyAlignment="0" applyProtection="0"/>
    <xf numFmtId="0" fontId="42" fillId="9" borderId="35" applyNumberFormat="0" applyAlignment="0" applyProtection="0"/>
    <xf numFmtId="0" fontId="43" fillId="9" borderId="34" applyNumberFormat="0" applyAlignment="0" applyProtection="0"/>
    <xf numFmtId="0" fontId="44" fillId="0" borderId="36" applyNumberFormat="0" applyFill="0" applyAlignment="0" applyProtection="0"/>
    <xf numFmtId="0" fontId="33" fillId="10" borderId="3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38" applyNumberFormat="0" applyFont="0" applyAlignment="0" applyProtection="0"/>
    <xf numFmtId="43" fontId="29" fillId="0" borderId="0" applyFont="0" applyFill="0" applyBorder="0" applyAlignment="0" applyProtection="0"/>
    <xf numFmtId="0" fontId="1" fillId="0" borderId="0"/>
    <xf numFmtId="0" fontId="104" fillId="7" borderId="0" applyNumberFormat="0" applyBorder="0" applyAlignment="0" applyProtection="0"/>
    <xf numFmtId="0" fontId="1" fillId="11" borderId="38" applyNumberFormat="0" applyFont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3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3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3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3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3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3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568">
    <xf numFmtId="0" fontId="0" fillId="0" borderId="0" xfId="0"/>
    <xf numFmtId="0" fontId="63" fillId="0" borderId="0" xfId="0" applyFont="1"/>
    <xf numFmtId="0" fontId="70" fillId="2" borderId="0" xfId="0" applyFont="1" applyFill="1" applyAlignment="1">
      <alignment horizontal="center" vertical="center"/>
    </xf>
    <xf numFmtId="9" fontId="71" fillId="2" borderId="0" xfId="4" applyFont="1" applyFill="1" applyBorder="1" applyAlignment="1">
      <alignment horizontal="center" vertical="center" wrapText="1"/>
    </xf>
    <xf numFmtId="9" fontId="65" fillId="2" borderId="0" xfId="4" applyFont="1" applyFill="1" applyBorder="1" applyAlignment="1">
      <alignment horizontal="center" vertical="center" wrapText="1"/>
    </xf>
    <xf numFmtId="0" fontId="66" fillId="0" borderId="0" xfId="0" applyFont="1" applyAlignment="1">
      <alignment vertical="center"/>
    </xf>
    <xf numFmtId="0" fontId="66" fillId="2" borderId="0" xfId="0" applyFont="1" applyFill="1" applyAlignment="1">
      <alignment vertical="center"/>
    </xf>
    <xf numFmtId="3" fontId="66" fillId="2" borderId="0" xfId="0" applyNumberFormat="1" applyFont="1" applyFill="1" applyAlignment="1">
      <alignment vertical="center"/>
    </xf>
    <xf numFmtId="166" fontId="66" fillId="2" borderId="0" xfId="4" applyNumberFormat="1" applyFont="1" applyFill="1" applyBorder="1" applyAlignment="1">
      <alignment vertical="center"/>
    </xf>
    <xf numFmtId="164" fontId="66" fillId="2" borderId="0" xfId="2" applyFont="1" applyFill="1" applyBorder="1" applyAlignment="1">
      <alignment vertical="center"/>
    </xf>
    <xf numFmtId="168" fontId="66" fillId="0" borderId="0" xfId="2" applyNumberFormat="1" applyFont="1" applyBorder="1" applyAlignment="1">
      <alignment vertical="center"/>
    </xf>
    <xf numFmtId="0" fontId="72" fillId="2" borderId="0" xfId="0" applyFont="1" applyFill="1" applyAlignment="1">
      <alignment vertical="center"/>
    </xf>
    <xf numFmtId="9" fontId="65" fillId="2" borderId="0" xfId="4" applyFont="1" applyFill="1" applyBorder="1" applyAlignment="1">
      <alignment vertical="center"/>
    </xf>
    <xf numFmtId="0" fontId="66" fillId="4" borderId="0" xfId="0" applyFont="1" applyFill="1" applyAlignment="1">
      <alignment vertical="center"/>
    </xf>
    <xf numFmtId="166" fontId="64" fillId="4" borderId="0" xfId="4" applyNumberFormat="1" applyFont="1" applyFill="1" applyBorder="1" applyAlignment="1">
      <alignment horizontal="center"/>
    </xf>
    <xf numFmtId="168" fontId="64" fillId="4" borderId="0" xfId="2" applyNumberFormat="1" applyFont="1" applyFill="1" applyBorder="1" applyAlignment="1"/>
    <xf numFmtId="168" fontId="64" fillId="4" borderId="0" xfId="446" applyNumberFormat="1" applyFont="1" applyFill="1" applyBorder="1" applyAlignment="1">
      <alignment horizontal="center"/>
    </xf>
    <xf numFmtId="168" fontId="64" fillId="4" borderId="0" xfId="2" applyNumberFormat="1" applyFont="1" applyFill="1" applyBorder="1" applyAlignment="1">
      <alignment horizontal="center"/>
    </xf>
    <xf numFmtId="166" fontId="64" fillId="4" borderId="4" xfId="4" applyNumberFormat="1" applyFont="1" applyFill="1" applyBorder="1" applyAlignment="1">
      <alignment horizontal="center"/>
    </xf>
    <xf numFmtId="3" fontId="64" fillId="4" borderId="4" xfId="2" applyNumberFormat="1" applyFont="1" applyFill="1" applyBorder="1" applyAlignment="1">
      <alignment horizontal="center"/>
    </xf>
    <xf numFmtId="0" fontId="63" fillId="4" borderId="3" xfId="0" applyFont="1" applyFill="1" applyBorder="1"/>
    <xf numFmtId="0" fontId="63" fillId="4" borderId="0" xfId="0" applyFont="1" applyFill="1"/>
    <xf numFmtId="0" fontId="63" fillId="38" borderId="0" xfId="0" applyFont="1" applyFill="1"/>
    <xf numFmtId="0" fontId="63" fillId="38" borderId="4" xfId="0" applyFont="1" applyFill="1" applyBorder="1"/>
    <xf numFmtId="9" fontId="64" fillId="4" borderId="0" xfId="4" applyFont="1" applyFill="1" applyBorder="1" applyAlignment="1">
      <alignment horizontal="center"/>
    </xf>
    <xf numFmtId="0" fontId="64" fillId="4" borderId="3" xfId="0" applyFont="1" applyFill="1" applyBorder="1" applyAlignment="1">
      <alignment horizontal="left"/>
    </xf>
    <xf numFmtId="3" fontId="64" fillId="0" borderId="8" xfId="0" applyNumberFormat="1" applyFont="1" applyBorder="1" applyAlignment="1">
      <alignment horizontal="right" vertical="center" wrapText="1"/>
    </xf>
    <xf numFmtId="0" fontId="30" fillId="0" borderId="0" xfId="0" applyFont="1" applyAlignment="1">
      <alignment vertical="center"/>
    </xf>
    <xf numFmtId="164" fontId="64" fillId="2" borderId="0" xfId="2" applyFont="1" applyFill="1" applyBorder="1" applyAlignment="1">
      <alignment horizontal="center"/>
    </xf>
    <xf numFmtId="164" fontId="64" fillId="4" borderId="0" xfId="2" applyFont="1" applyFill="1" applyBorder="1" applyAlignment="1">
      <alignment horizontal="center"/>
    </xf>
    <xf numFmtId="168" fontId="63" fillId="2" borderId="0" xfId="2" applyNumberFormat="1" applyFont="1" applyFill="1" applyBorder="1"/>
    <xf numFmtId="166" fontId="64" fillId="2" borderId="0" xfId="4" applyNumberFormat="1" applyFont="1" applyFill="1" applyBorder="1"/>
    <xf numFmtId="168" fontId="64" fillId="2" borderId="0" xfId="2" applyNumberFormat="1" applyFont="1" applyFill="1" applyBorder="1"/>
    <xf numFmtId="9" fontId="64" fillId="2" borderId="0" xfId="4" applyFont="1" applyFill="1" applyBorder="1"/>
    <xf numFmtId="0" fontId="63" fillId="4" borderId="4" xfId="0" applyFont="1" applyFill="1" applyBorder="1"/>
    <xf numFmtId="0" fontId="63" fillId="2" borderId="3" xfId="0" applyFont="1" applyFill="1" applyBorder="1"/>
    <xf numFmtId="0" fontId="64" fillId="2" borderId="3" xfId="0" applyFont="1" applyFill="1" applyBorder="1"/>
    <xf numFmtId="0" fontId="66" fillId="4" borderId="1" xfId="0" applyFont="1" applyFill="1" applyBorder="1" applyAlignment="1">
      <alignment vertical="center"/>
    </xf>
    <xf numFmtId="0" fontId="66" fillId="4" borderId="24" xfId="0" applyFont="1" applyFill="1" applyBorder="1" applyAlignment="1">
      <alignment vertical="center"/>
    </xf>
    <xf numFmtId="0" fontId="63" fillId="4" borderId="0" xfId="0" applyFont="1" applyFill="1" applyAlignment="1">
      <alignment vertical="center"/>
    </xf>
    <xf numFmtId="0" fontId="63" fillId="4" borderId="4" xfId="0" applyFont="1" applyFill="1" applyBorder="1" applyAlignment="1">
      <alignment vertical="center"/>
    </xf>
    <xf numFmtId="0" fontId="70" fillId="4" borderId="0" xfId="0" applyFont="1" applyFill="1" applyAlignment="1">
      <alignment horizontal="center" vertical="center"/>
    </xf>
    <xf numFmtId="168" fontId="63" fillId="4" borderId="0" xfId="0" applyNumberFormat="1" applyFont="1" applyFill="1" applyAlignment="1">
      <alignment vertical="center"/>
    </xf>
    <xf numFmtId="0" fontId="66" fillId="4" borderId="3" xfId="0" applyFont="1" applyFill="1" applyBorder="1" applyAlignment="1">
      <alignment vertical="center"/>
    </xf>
    <xf numFmtId="3" fontId="66" fillId="4" borderId="0" xfId="0" applyNumberFormat="1" applyFont="1" applyFill="1" applyAlignment="1">
      <alignment vertical="center"/>
    </xf>
    <xf numFmtId="0" fontId="66" fillId="4" borderId="5" xfId="0" applyFont="1" applyFill="1" applyBorder="1" applyAlignment="1">
      <alignment vertical="center"/>
    </xf>
    <xf numFmtId="0" fontId="66" fillId="4" borderId="20" xfId="0" applyFont="1" applyFill="1" applyBorder="1" applyAlignment="1">
      <alignment vertical="center"/>
    </xf>
    <xf numFmtId="0" fontId="66" fillId="2" borderId="3" xfId="0" applyFont="1" applyFill="1" applyBorder="1" applyAlignment="1">
      <alignment vertical="center"/>
    </xf>
    <xf numFmtId="0" fontId="64" fillId="0" borderId="7" xfId="0" applyFont="1" applyBorder="1" applyAlignment="1">
      <alignment horizontal="left" vertical="center" wrapText="1"/>
    </xf>
    <xf numFmtId="0" fontId="66" fillId="0" borderId="3" xfId="0" applyFont="1" applyBorder="1" applyAlignment="1">
      <alignment vertical="center"/>
    </xf>
    <xf numFmtId="168" fontId="66" fillId="2" borderId="0" xfId="0" applyNumberFormat="1" applyFont="1" applyFill="1" applyAlignment="1">
      <alignment vertical="center"/>
    </xf>
    <xf numFmtId="10" fontId="66" fillId="2" borderId="0" xfId="4" applyNumberFormat="1" applyFont="1" applyFill="1" applyBorder="1" applyAlignment="1">
      <alignment vertical="center"/>
    </xf>
    <xf numFmtId="4" fontId="66" fillId="0" borderId="0" xfId="0" applyNumberFormat="1" applyFont="1" applyAlignment="1">
      <alignment vertical="center"/>
    </xf>
    <xf numFmtId="0" fontId="73" fillId="2" borderId="3" xfId="0" applyFont="1" applyFill="1" applyBorder="1" applyAlignment="1">
      <alignment vertical="center"/>
    </xf>
    <xf numFmtId="9" fontId="66" fillId="2" borderId="0" xfId="4" applyFont="1" applyFill="1" applyBorder="1" applyAlignment="1">
      <alignment vertical="center"/>
    </xf>
    <xf numFmtId="0" fontId="65" fillId="2" borderId="3" xfId="0" applyFont="1" applyFill="1" applyBorder="1" applyAlignment="1">
      <alignment vertical="center"/>
    </xf>
    <xf numFmtId="0" fontId="64" fillId="4" borderId="13" xfId="0" applyFont="1" applyFill="1" applyBorder="1"/>
    <xf numFmtId="166" fontId="64" fillId="4" borderId="28" xfId="4" applyNumberFormat="1" applyFont="1" applyFill="1" applyBorder="1"/>
    <xf numFmtId="166" fontId="64" fillId="0" borderId="28" xfId="4" applyNumberFormat="1" applyFont="1" applyFill="1" applyBorder="1"/>
    <xf numFmtId="0" fontId="63" fillId="2" borderId="0" xfId="0" applyFont="1" applyFill="1"/>
    <xf numFmtId="0" fontId="64" fillId="2" borderId="7" xfId="0" applyFont="1" applyFill="1" applyBorder="1"/>
    <xf numFmtId="168" fontId="63" fillId="2" borderId="8" xfId="0" applyNumberFormat="1" applyFont="1" applyFill="1" applyBorder="1"/>
    <xf numFmtId="10" fontId="64" fillId="4" borderId="8" xfId="4" applyNumberFormat="1" applyFont="1" applyFill="1" applyBorder="1"/>
    <xf numFmtId="166" fontId="64" fillId="4" borderId="27" xfId="4" applyNumberFormat="1" applyFont="1" applyFill="1" applyBorder="1"/>
    <xf numFmtId="0" fontId="64" fillId="0" borderId="7" xfId="0" applyFont="1" applyBorder="1"/>
    <xf numFmtId="168" fontId="64" fillId="0" borderId="9" xfId="2" applyNumberFormat="1" applyFont="1" applyFill="1" applyBorder="1" applyAlignment="1">
      <alignment horizontal="right"/>
    </xf>
    <xf numFmtId="168" fontId="64" fillId="0" borderId="9" xfId="2" applyNumberFormat="1" applyFont="1" applyFill="1" applyBorder="1" applyAlignment="1">
      <alignment horizontal="center"/>
    </xf>
    <xf numFmtId="168" fontId="64" fillId="0" borderId="8" xfId="2" applyNumberFormat="1" applyFont="1" applyFill="1" applyBorder="1" applyAlignment="1">
      <alignment horizontal="center"/>
    </xf>
    <xf numFmtId="168" fontId="64" fillId="2" borderId="8" xfId="2" applyNumberFormat="1" applyFont="1" applyFill="1" applyBorder="1" applyAlignment="1">
      <alignment horizontal="center"/>
    </xf>
    <xf numFmtId="0" fontId="64" fillId="4" borderId="14" xfId="0" applyFont="1" applyFill="1" applyBorder="1"/>
    <xf numFmtId="166" fontId="64" fillId="4" borderId="27" xfId="4" applyNumberFormat="1" applyFont="1" applyFill="1" applyBorder="1" applyAlignment="1">
      <alignment horizontal="center"/>
    </xf>
    <xf numFmtId="166" fontId="64" fillId="0" borderId="27" xfId="4" applyNumberFormat="1" applyFont="1" applyFill="1" applyBorder="1"/>
    <xf numFmtId="9" fontId="64" fillId="4" borderId="27" xfId="4" applyFont="1" applyFill="1" applyBorder="1"/>
    <xf numFmtId="0" fontId="64" fillId="0" borderId="10" xfId="0" applyFont="1" applyBorder="1"/>
    <xf numFmtId="168" fontId="64" fillId="0" borderId="11" xfId="2" applyNumberFormat="1" applyFont="1" applyFill="1" applyBorder="1" applyAlignment="1">
      <alignment horizontal="center"/>
    </xf>
    <xf numFmtId="168" fontId="64" fillId="0" borderId="15" xfId="2" applyNumberFormat="1" applyFont="1" applyFill="1" applyBorder="1" applyAlignment="1">
      <alignment horizontal="center"/>
    </xf>
    <xf numFmtId="0" fontId="64" fillId="0" borderId="12" xfId="0" applyFont="1" applyBorder="1"/>
    <xf numFmtId="168" fontId="64" fillId="2" borderId="9" xfId="2" applyNumberFormat="1" applyFont="1" applyFill="1" applyBorder="1" applyAlignment="1">
      <alignment horizontal="center"/>
    </xf>
    <xf numFmtId="0" fontId="64" fillId="4" borderId="56" xfId="0" applyFont="1" applyFill="1" applyBorder="1"/>
    <xf numFmtId="166" fontId="64" fillId="4" borderId="25" xfId="4" applyNumberFormat="1" applyFont="1" applyFill="1" applyBorder="1" applyAlignment="1">
      <alignment horizontal="center"/>
    </xf>
    <xf numFmtId="166" fontId="64" fillId="0" borderId="25" xfId="4" applyNumberFormat="1" applyFont="1" applyFill="1" applyBorder="1"/>
    <xf numFmtId="168" fontId="64" fillId="2" borderId="0" xfId="0" applyNumberFormat="1" applyFont="1" applyFill="1"/>
    <xf numFmtId="0" fontId="64" fillId="4" borderId="5" xfId="0" applyFont="1" applyFill="1" applyBorder="1"/>
    <xf numFmtId="3" fontId="64" fillId="4" borderId="20" xfId="2" applyNumberFormat="1" applyFont="1" applyFill="1" applyBorder="1"/>
    <xf numFmtId="169" fontId="64" fillId="4" borderId="55" xfId="2" applyNumberFormat="1" applyFont="1" applyFill="1" applyBorder="1" applyAlignment="1">
      <alignment horizontal="center"/>
    </xf>
    <xf numFmtId="166" fontId="64" fillId="2" borderId="0" xfId="4" applyNumberFormat="1" applyFont="1" applyFill="1" applyBorder="1" applyAlignment="1">
      <alignment horizontal="center"/>
    </xf>
    <xf numFmtId="168" fontId="64" fillId="2" borderId="0" xfId="2" applyNumberFormat="1" applyFont="1" applyFill="1" applyBorder="1" applyAlignment="1">
      <alignment horizontal="center"/>
    </xf>
    <xf numFmtId="168" fontId="64" fillId="4" borderId="16" xfId="2" applyNumberFormat="1" applyFont="1" applyFill="1" applyBorder="1" applyAlignment="1">
      <alignment horizontal="center"/>
    </xf>
    <xf numFmtId="9" fontId="63" fillId="2" borderId="0" xfId="4" applyFont="1" applyFill="1" applyBorder="1"/>
    <xf numFmtId="43" fontId="63" fillId="2" borderId="0" xfId="0" applyNumberFormat="1" applyFont="1" applyFill="1"/>
    <xf numFmtId="0" fontId="64" fillId="4" borderId="3" xfId="0" applyFont="1" applyFill="1" applyBorder="1"/>
    <xf numFmtId="168" fontId="64" fillId="4" borderId="0" xfId="2" applyNumberFormat="1" applyFont="1" applyFill="1" applyBorder="1"/>
    <xf numFmtId="168" fontId="64" fillId="4" borderId="0" xfId="2" applyNumberFormat="1" applyFont="1" applyFill="1" applyBorder="1" applyAlignment="1">
      <alignment horizontal="right"/>
    </xf>
    <xf numFmtId="43" fontId="63" fillId="4" borderId="0" xfId="0" applyNumberFormat="1" applyFont="1" applyFill="1"/>
    <xf numFmtId="9" fontId="63" fillId="4" borderId="0" xfId="4" applyFont="1" applyFill="1" applyBorder="1"/>
    <xf numFmtId="168" fontId="63" fillId="4" borderId="0" xfId="0" applyNumberFormat="1" applyFont="1" applyFill="1"/>
    <xf numFmtId="0" fontId="64" fillId="39" borderId="7" xfId="0" applyFont="1" applyFill="1" applyBorder="1" applyAlignment="1">
      <alignment vertical="center"/>
    </xf>
    <xf numFmtId="168" fontId="64" fillId="39" borderId="8" xfId="75" applyNumberFormat="1" applyFont="1" applyFill="1" applyBorder="1" applyAlignment="1">
      <alignment horizontal="right" vertical="center"/>
    </xf>
    <xf numFmtId="168" fontId="64" fillId="39" borderId="8" xfId="75" applyNumberFormat="1" applyFont="1" applyFill="1" applyBorder="1" applyAlignment="1">
      <alignment horizontal="center" vertical="center"/>
    </xf>
    <xf numFmtId="0" fontId="64" fillId="0" borderId="44" xfId="0" applyFont="1" applyBorder="1" applyAlignment="1">
      <alignment horizontal="left" vertical="center"/>
    </xf>
    <xf numFmtId="3" fontId="64" fillId="0" borderId="45" xfId="2" applyNumberFormat="1" applyFont="1" applyFill="1" applyBorder="1" applyAlignment="1">
      <alignment horizontal="right" vertical="center"/>
    </xf>
    <xf numFmtId="0" fontId="64" fillId="0" borderId="49" xfId="0" applyFont="1" applyBorder="1" applyAlignment="1">
      <alignment horizontal="left" vertical="center"/>
    </xf>
    <xf numFmtId="3" fontId="64" fillId="0" borderId="47" xfId="2" applyNumberFormat="1" applyFont="1" applyFill="1" applyBorder="1" applyAlignment="1">
      <alignment horizontal="right" vertical="center"/>
    </xf>
    <xf numFmtId="0" fontId="64" fillId="0" borderId="44" xfId="0" applyFont="1" applyBorder="1" applyAlignment="1">
      <alignment horizontal="left" vertical="center" wrapText="1"/>
    </xf>
    <xf numFmtId="3" fontId="64" fillId="0" borderId="45" xfId="0" applyNumberFormat="1" applyFont="1" applyBorder="1" applyAlignment="1">
      <alignment horizontal="right" vertical="center" wrapText="1"/>
    </xf>
    <xf numFmtId="168" fontId="75" fillId="4" borderId="0" xfId="2" applyNumberFormat="1" applyFont="1" applyFill="1" applyBorder="1" applyAlignment="1">
      <alignment horizontal="center"/>
    </xf>
    <xf numFmtId="9" fontId="64" fillId="4" borderId="27" xfId="4" applyFont="1" applyFill="1" applyBorder="1" applyAlignment="1">
      <alignment horizontal="center"/>
    </xf>
    <xf numFmtId="9" fontId="64" fillId="4" borderId="28" xfId="4" applyFont="1" applyFill="1" applyBorder="1" applyAlignment="1">
      <alignment horizontal="center"/>
    </xf>
    <xf numFmtId="9" fontId="64" fillId="4" borderId="25" xfId="4" applyFont="1" applyFill="1" applyBorder="1" applyAlignment="1">
      <alignment horizontal="center"/>
    </xf>
    <xf numFmtId="166" fontId="64" fillId="4" borderId="25" xfId="4" applyNumberFormat="1" applyFont="1" applyFill="1" applyBorder="1"/>
    <xf numFmtId="168" fontId="64" fillId="4" borderId="22" xfId="2" applyNumberFormat="1" applyFont="1" applyFill="1" applyBorder="1" applyAlignment="1">
      <alignment horizontal="center"/>
    </xf>
    <xf numFmtId="10" fontId="64" fillId="0" borderId="59" xfId="4" applyNumberFormat="1" applyFont="1" applyFill="1" applyBorder="1" applyAlignment="1">
      <alignment horizontal="right" vertical="center" wrapText="1"/>
    </xf>
    <xf numFmtId="10" fontId="64" fillId="0" borderId="27" xfId="4" applyNumberFormat="1" applyFont="1" applyFill="1" applyBorder="1" applyAlignment="1">
      <alignment horizontal="right" vertical="center" wrapText="1"/>
    </xf>
    <xf numFmtId="10" fontId="64" fillId="0" borderId="59" xfId="4" applyNumberFormat="1" applyFont="1" applyFill="1" applyBorder="1" applyAlignment="1">
      <alignment horizontal="right" vertical="center"/>
    </xf>
    <xf numFmtId="10" fontId="64" fillId="0" borderId="48" xfId="4" applyNumberFormat="1" applyFont="1" applyFill="1" applyBorder="1" applyAlignment="1">
      <alignment horizontal="right" vertical="center"/>
    </xf>
    <xf numFmtId="0" fontId="64" fillId="4" borderId="0" xfId="0" applyFont="1" applyFill="1" applyAlignment="1">
      <alignment horizontal="center" vertical="center"/>
    </xf>
    <xf numFmtId="0" fontId="64" fillId="4" borderId="0" xfId="0" applyFont="1" applyFill="1" applyAlignment="1">
      <alignment horizontal="center"/>
    </xf>
    <xf numFmtId="0" fontId="63" fillId="4" borderId="1" xfId="0" applyFont="1" applyFill="1" applyBorder="1" applyAlignment="1">
      <alignment vertical="center"/>
    </xf>
    <xf numFmtId="0" fontId="63" fillId="4" borderId="24" xfId="0" applyFont="1" applyFill="1" applyBorder="1" applyAlignment="1">
      <alignment vertical="center"/>
    </xf>
    <xf numFmtId="0" fontId="63" fillId="4" borderId="2" xfId="0" applyFont="1" applyFill="1" applyBorder="1" applyAlignment="1">
      <alignment vertical="center"/>
    </xf>
    <xf numFmtId="0" fontId="63" fillId="4" borderId="3" xfId="0" applyFont="1" applyFill="1" applyBorder="1" applyAlignment="1">
      <alignment vertical="center"/>
    </xf>
    <xf numFmtId="168" fontId="64" fillId="4" borderId="0" xfId="2" applyNumberFormat="1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168" fontId="63" fillId="4" borderId="8" xfId="2" applyNumberFormat="1" applyFont="1" applyFill="1" applyBorder="1" applyAlignment="1">
      <alignment horizontal="center" vertical="center"/>
    </xf>
    <xf numFmtId="168" fontId="63" fillId="38" borderId="8" xfId="2" applyNumberFormat="1" applyFont="1" applyFill="1" applyBorder="1" applyAlignment="1">
      <alignment horizontal="center" vertical="center"/>
    </xf>
    <xf numFmtId="10" fontId="64" fillId="4" borderId="27" xfId="4" applyNumberFormat="1" applyFont="1" applyFill="1" applyBorder="1" applyAlignment="1">
      <alignment horizontal="right" vertical="center"/>
    </xf>
    <xf numFmtId="4" fontId="63" fillId="4" borderId="0" xfId="0" applyNumberFormat="1" applyFont="1" applyFill="1" applyAlignment="1">
      <alignment vertical="center"/>
    </xf>
    <xf numFmtId="0" fontId="30" fillId="4" borderId="0" xfId="0" applyFont="1" applyFill="1" applyAlignment="1">
      <alignment vertical="center"/>
    </xf>
    <xf numFmtId="168" fontId="63" fillId="0" borderId="8" xfId="2" applyNumberFormat="1" applyFont="1" applyFill="1" applyBorder="1" applyAlignment="1">
      <alignment horizontal="center" vertical="center"/>
    </xf>
    <xf numFmtId="168" fontId="63" fillId="0" borderId="8" xfId="2" applyNumberFormat="1" applyFont="1" applyFill="1" applyBorder="1" applyAlignment="1">
      <alignment vertical="center"/>
    </xf>
    <xf numFmtId="168" fontId="63" fillId="38" borderId="11" xfId="2" applyNumberFormat="1" applyFont="1" applyFill="1" applyBorder="1" applyAlignment="1">
      <alignment horizontal="center" vertical="center"/>
    </xf>
    <xf numFmtId="179" fontId="63" fillId="4" borderId="0" xfId="0" applyNumberFormat="1" applyFont="1" applyFill="1" applyAlignment="1">
      <alignment vertical="center"/>
    </xf>
    <xf numFmtId="9" fontId="63" fillId="4" borderId="0" xfId="4" applyFont="1" applyFill="1" applyBorder="1" applyAlignment="1">
      <alignment vertical="center"/>
    </xf>
    <xf numFmtId="0" fontId="64" fillId="3" borderId="5" xfId="0" applyFont="1" applyFill="1" applyBorder="1" applyAlignment="1">
      <alignment horizontal="right" vertical="center"/>
    </xf>
    <xf numFmtId="168" fontId="64" fillId="3" borderId="20" xfId="2" applyNumberFormat="1" applyFont="1" applyFill="1" applyBorder="1" applyAlignment="1">
      <alignment horizontal="center" vertical="center"/>
    </xf>
    <xf numFmtId="164" fontId="64" fillId="3" borderId="20" xfId="2" applyFont="1" applyFill="1" applyBorder="1" applyAlignment="1">
      <alignment horizontal="center" vertical="center"/>
    </xf>
    <xf numFmtId="9" fontId="64" fillId="3" borderId="6" xfId="4" applyFont="1" applyFill="1" applyBorder="1" applyAlignment="1">
      <alignment horizontal="right" vertical="center"/>
    </xf>
    <xf numFmtId="0" fontId="64" fillId="3" borderId="3" xfId="0" applyFont="1" applyFill="1" applyBorder="1" applyAlignment="1">
      <alignment horizontal="right" vertical="center"/>
    </xf>
    <xf numFmtId="168" fontId="64" fillId="3" borderId="0" xfId="2" applyNumberFormat="1" applyFont="1" applyFill="1" applyBorder="1" applyAlignment="1">
      <alignment horizontal="center" vertical="center"/>
    </xf>
    <xf numFmtId="164" fontId="64" fillId="3" borderId="0" xfId="2" applyFont="1" applyFill="1" applyBorder="1" applyAlignment="1">
      <alignment horizontal="center" vertical="center"/>
    </xf>
    <xf numFmtId="9" fontId="64" fillId="3" borderId="0" xfId="4" applyFont="1" applyFill="1" applyBorder="1" applyAlignment="1">
      <alignment horizontal="right" vertical="center"/>
    </xf>
    <xf numFmtId="164" fontId="63" fillId="4" borderId="0" xfId="2" applyFont="1" applyFill="1" applyBorder="1" applyAlignment="1">
      <alignment vertical="center"/>
    </xf>
    <xf numFmtId="10" fontId="63" fillId="4" borderId="0" xfId="4" applyNumberFormat="1" applyFont="1" applyFill="1" applyBorder="1" applyAlignment="1">
      <alignment vertical="center"/>
    </xf>
    <xf numFmtId="168" fontId="78" fillId="4" borderId="3" xfId="0" applyNumberFormat="1" applyFont="1" applyFill="1" applyBorder="1" applyAlignment="1">
      <alignment vertical="center"/>
    </xf>
    <xf numFmtId="168" fontId="75" fillId="4" borderId="3" xfId="0" applyNumberFormat="1" applyFont="1" applyFill="1" applyBorder="1" applyAlignment="1">
      <alignment vertical="center"/>
    </xf>
    <xf numFmtId="10" fontId="63" fillId="4" borderId="0" xfId="0" applyNumberFormat="1" applyFont="1" applyFill="1" applyAlignment="1">
      <alignment vertical="center"/>
    </xf>
    <xf numFmtId="0" fontId="79" fillId="4" borderId="0" xfId="0" applyFont="1" applyFill="1" applyAlignment="1">
      <alignment horizontal="center" vertical="center"/>
    </xf>
    <xf numFmtId="0" fontId="63" fillId="4" borderId="0" xfId="0" applyFont="1" applyFill="1" applyAlignment="1">
      <alignment horizontal="right" vertical="center"/>
    </xf>
    <xf numFmtId="168" fontId="63" fillId="4" borderId="3" xfId="0" applyNumberFormat="1" applyFont="1" applyFill="1" applyBorder="1" applyAlignment="1">
      <alignment vertical="center"/>
    </xf>
    <xf numFmtId="168" fontId="64" fillId="4" borderId="3" xfId="0" applyNumberFormat="1" applyFont="1" applyFill="1" applyBorder="1" applyAlignment="1">
      <alignment vertical="center"/>
    </xf>
    <xf numFmtId="168" fontId="64" fillId="4" borderId="0" xfId="2" applyNumberFormat="1" applyFont="1" applyFill="1" applyBorder="1" applyAlignment="1">
      <alignment horizontal="left" vertical="center" indent="1"/>
    </xf>
    <xf numFmtId="168" fontId="63" fillId="4" borderId="0" xfId="2" applyNumberFormat="1" applyFont="1" applyFill="1" applyBorder="1" applyAlignment="1">
      <alignment horizontal="left" vertical="center" indent="1"/>
    </xf>
    <xf numFmtId="10" fontId="30" fillId="0" borderId="0" xfId="4" applyNumberFormat="1" applyFont="1" applyAlignment="1">
      <alignment vertical="center"/>
    </xf>
    <xf numFmtId="168" fontId="63" fillId="4" borderId="3" xfId="0" applyNumberFormat="1" applyFont="1" applyFill="1" applyBorder="1" applyAlignment="1">
      <alignment horizontal="left" vertical="center"/>
    </xf>
    <xf numFmtId="10" fontId="63" fillId="4" borderId="0" xfId="4" applyNumberFormat="1" applyFont="1" applyFill="1" applyBorder="1" applyAlignment="1">
      <alignment horizontal="right" vertical="center"/>
    </xf>
    <xf numFmtId="164" fontId="63" fillId="4" borderId="0" xfId="2" applyFont="1" applyFill="1" applyBorder="1" applyAlignment="1">
      <alignment horizontal="center" vertical="center"/>
    </xf>
    <xf numFmtId="0" fontId="67" fillId="4" borderId="0" xfId="0" applyFont="1" applyFill="1" applyAlignment="1">
      <alignment horizontal="center" vertical="center"/>
    </xf>
    <xf numFmtId="168" fontId="78" fillId="4" borderId="0" xfId="2" applyNumberFormat="1" applyFont="1" applyFill="1" applyBorder="1" applyAlignment="1">
      <alignment vertical="center"/>
    </xf>
    <xf numFmtId="10" fontId="63" fillId="4" borderId="0" xfId="4" applyNumberFormat="1" applyFont="1" applyFill="1" applyBorder="1" applyAlignment="1">
      <alignment horizontal="center" vertical="center"/>
    </xf>
    <xf numFmtId="170" fontId="67" fillId="4" borderId="0" xfId="0" applyNumberFormat="1" applyFont="1" applyFill="1" applyAlignment="1">
      <alignment horizontal="center" vertical="center"/>
    </xf>
    <xf numFmtId="168" fontId="64" fillId="4" borderId="3" xfId="0" applyNumberFormat="1" applyFont="1" applyFill="1" applyBorder="1" applyAlignment="1">
      <alignment horizontal="left" vertical="center"/>
    </xf>
    <xf numFmtId="168" fontId="75" fillId="4" borderId="0" xfId="2" applyNumberFormat="1" applyFont="1" applyFill="1" applyBorder="1" applyAlignment="1">
      <alignment vertical="center"/>
    </xf>
    <xf numFmtId="10" fontId="78" fillId="4" borderId="0" xfId="4" applyNumberFormat="1" applyFont="1" applyFill="1" applyBorder="1" applyAlignment="1">
      <alignment vertical="center"/>
    </xf>
    <xf numFmtId="168" fontId="80" fillId="4" borderId="0" xfId="0" applyNumberFormat="1" applyFont="1" applyFill="1" applyAlignment="1">
      <alignment vertical="center"/>
    </xf>
    <xf numFmtId="168" fontId="63" fillId="4" borderId="0" xfId="2" applyNumberFormat="1" applyFont="1" applyFill="1" applyBorder="1" applyAlignment="1">
      <alignment vertical="center"/>
    </xf>
    <xf numFmtId="180" fontId="63" fillId="4" borderId="0" xfId="4" applyNumberFormat="1" applyFont="1" applyFill="1" applyBorder="1" applyAlignment="1">
      <alignment vertical="center"/>
    </xf>
    <xf numFmtId="164" fontId="63" fillId="4" borderId="0" xfId="0" applyNumberFormat="1" applyFont="1" applyFill="1" applyAlignment="1">
      <alignment vertical="center"/>
    </xf>
    <xf numFmtId="43" fontId="63" fillId="4" borderId="0" xfId="0" applyNumberFormat="1" applyFont="1" applyFill="1" applyAlignment="1">
      <alignment vertical="center"/>
    </xf>
    <xf numFmtId="168" fontId="64" fillId="4" borderId="8" xfId="0" applyNumberFormat="1" applyFont="1" applyFill="1" applyBorder="1" applyAlignment="1">
      <alignment vertical="center"/>
    </xf>
    <xf numFmtId="10" fontId="64" fillId="4" borderId="8" xfId="4" applyNumberFormat="1" applyFont="1" applyFill="1" applyBorder="1" applyAlignment="1">
      <alignment horizontal="center" vertical="center"/>
    </xf>
    <xf numFmtId="10" fontId="64" fillId="4" borderId="8" xfId="0" applyNumberFormat="1" applyFont="1" applyFill="1" applyBorder="1" applyAlignment="1">
      <alignment horizontal="center" vertical="center"/>
    </xf>
    <xf numFmtId="10" fontId="64" fillId="4" borderId="27" xfId="0" applyNumberFormat="1" applyFont="1" applyFill="1" applyBorder="1" applyAlignment="1">
      <alignment horizontal="center" vertical="center"/>
    </xf>
    <xf numFmtId="0" fontId="64" fillId="4" borderId="10" xfId="0" applyFont="1" applyFill="1" applyBorder="1" applyAlignment="1">
      <alignment horizontal="left" vertical="center"/>
    </xf>
    <xf numFmtId="0" fontId="64" fillId="4" borderId="11" xfId="0" applyFont="1" applyFill="1" applyBorder="1" applyAlignment="1">
      <alignment horizontal="left" vertical="center"/>
    </xf>
    <xf numFmtId="0" fontId="64" fillId="4" borderId="3" xfId="0" applyFont="1" applyFill="1" applyBorder="1" applyAlignment="1">
      <alignment vertical="center"/>
    </xf>
    <xf numFmtId="166" fontId="64" fillId="4" borderId="0" xfId="4" applyNumberFormat="1" applyFont="1" applyFill="1" applyBorder="1" applyAlignment="1">
      <alignment vertical="center"/>
    </xf>
    <xf numFmtId="168" fontId="64" fillId="4" borderId="3" xfId="2" applyNumberFormat="1" applyFont="1" applyFill="1" applyBorder="1" applyAlignment="1">
      <alignment vertical="center"/>
    </xf>
    <xf numFmtId="166" fontId="63" fillId="4" borderId="0" xfId="4" applyNumberFormat="1" applyFont="1" applyFill="1" applyBorder="1" applyAlignment="1">
      <alignment vertical="center"/>
    </xf>
    <xf numFmtId="166" fontId="63" fillId="4" borderId="0" xfId="4" applyNumberFormat="1" applyFont="1" applyFill="1" applyBorder="1" applyAlignment="1">
      <alignment horizontal="right" vertical="center"/>
    </xf>
    <xf numFmtId="168" fontId="64" fillId="4" borderId="30" xfId="0" applyNumberFormat="1" applyFont="1" applyFill="1" applyBorder="1" applyAlignment="1">
      <alignment vertical="center"/>
    </xf>
    <xf numFmtId="10" fontId="64" fillId="4" borderId="30" xfId="4" applyNumberFormat="1" applyFont="1" applyFill="1" applyBorder="1" applyAlignment="1">
      <alignment vertical="center"/>
    </xf>
    <xf numFmtId="168" fontId="64" fillId="4" borderId="15" xfId="0" applyNumberFormat="1" applyFont="1" applyFill="1" applyBorder="1" applyAlignment="1">
      <alignment vertical="center"/>
    </xf>
    <xf numFmtId="10" fontId="64" fillId="4" borderId="15" xfId="4" applyNumberFormat="1" applyFont="1" applyFill="1" applyBorder="1" applyAlignment="1">
      <alignment vertical="center"/>
    </xf>
    <xf numFmtId="168" fontId="64" fillId="4" borderId="4" xfId="0" applyNumberFormat="1" applyFont="1" applyFill="1" applyBorder="1" applyAlignment="1">
      <alignment vertical="center"/>
    </xf>
    <xf numFmtId="10" fontId="64" fillId="4" borderId="4" xfId="4" applyNumberFormat="1" applyFont="1" applyFill="1" applyBorder="1" applyAlignment="1">
      <alignment vertical="center"/>
    </xf>
    <xf numFmtId="0" fontId="64" fillId="4" borderId="5" xfId="0" applyFont="1" applyFill="1" applyBorder="1" applyAlignment="1">
      <alignment horizontal="left" vertical="center"/>
    </xf>
    <xf numFmtId="0" fontId="64" fillId="4" borderId="20" xfId="0" applyFont="1" applyFill="1" applyBorder="1" applyAlignment="1">
      <alignment horizontal="left" vertical="center"/>
    </xf>
    <xf numFmtId="0" fontId="64" fillId="4" borderId="6" xfId="0" applyFont="1" applyFill="1" applyBorder="1" applyAlignment="1">
      <alignment horizontal="left" vertical="center"/>
    </xf>
    <xf numFmtId="168" fontId="64" fillId="4" borderId="29" xfId="0" applyNumberFormat="1" applyFont="1" applyFill="1" applyBorder="1" applyAlignment="1">
      <alignment vertical="center"/>
    </xf>
    <xf numFmtId="10" fontId="64" fillId="4" borderId="29" xfId="4" applyNumberFormat="1" applyFont="1" applyFill="1" applyBorder="1" applyAlignment="1">
      <alignment vertical="center"/>
    </xf>
    <xf numFmtId="168" fontId="64" fillId="4" borderId="0" xfId="0" applyNumberFormat="1" applyFont="1" applyFill="1" applyAlignment="1">
      <alignment vertical="center" wrapText="1"/>
    </xf>
    <xf numFmtId="168" fontId="75" fillId="4" borderId="0" xfId="0" applyNumberFormat="1" applyFont="1" applyFill="1" applyAlignment="1">
      <alignment vertical="center" wrapText="1"/>
    </xf>
    <xf numFmtId="177" fontId="63" fillId="4" borderId="0" xfId="0" applyNumberFormat="1" applyFont="1" applyFill="1" applyAlignment="1">
      <alignment vertical="center"/>
    </xf>
    <xf numFmtId="0" fontId="63" fillId="4" borderId="20" xfId="0" applyFont="1" applyFill="1" applyBorder="1" applyAlignment="1">
      <alignment vertical="center"/>
    </xf>
    <xf numFmtId="0" fontId="63" fillId="4" borderId="5" xfId="0" applyFont="1" applyFill="1" applyBorder="1" applyAlignment="1">
      <alignment vertical="center"/>
    </xf>
    <xf numFmtId="0" fontId="63" fillId="4" borderId="6" xfId="0" applyFont="1" applyFill="1" applyBorder="1" applyAlignment="1">
      <alignment vertical="center"/>
    </xf>
    <xf numFmtId="17" fontId="63" fillId="4" borderId="0" xfId="0" applyNumberFormat="1" applyFont="1" applyFill="1" applyAlignment="1">
      <alignment horizontal="center" vertical="center"/>
    </xf>
    <xf numFmtId="0" fontId="80" fillId="4" borderId="20" xfId="0" applyFont="1" applyFill="1" applyBorder="1" applyAlignment="1">
      <alignment vertical="center"/>
    </xf>
    <xf numFmtId="0" fontId="64" fillId="4" borderId="4" xfId="0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4" borderId="15" xfId="0" applyFont="1" applyFill="1" applyBorder="1" applyAlignment="1">
      <alignment vertical="center"/>
    </xf>
    <xf numFmtId="166" fontId="64" fillId="4" borderId="30" xfId="4" applyNumberFormat="1" applyFont="1" applyFill="1" applyBorder="1" applyAlignment="1">
      <alignment horizontal="right" vertical="center"/>
    </xf>
    <xf numFmtId="168" fontId="64" fillId="4" borderId="15" xfId="2" applyNumberFormat="1" applyFont="1" applyFill="1" applyBorder="1" applyAlignment="1">
      <alignment vertical="center"/>
    </xf>
    <xf numFmtId="166" fontId="64" fillId="39" borderId="15" xfId="4" applyNumberFormat="1" applyFont="1" applyFill="1" applyBorder="1" applyAlignment="1">
      <alignment vertical="center"/>
    </xf>
    <xf numFmtId="166" fontId="64" fillId="37" borderId="15" xfId="4" applyNumberFormat="1" applyFont="1" applyFill="1" applyBorder="1" applyAlignment="1">
      <alignment vertical="center"/>
    </xf>
    <xf numFmtId="166" fontId="64" fillId="4" borderId="3" xfId="4" applyNumberFormat="1" applyFont="1" applyFill="1" applyBorder="1" applyAlignment="1">
      <alignment vertical="center"/>
    </xf>
    <xf numFmtId="166" fontId="64" fillId="4" borderId="15" xfId="4" applyNumberFormat="1" applyFont="1" applyFill="1" applyBorder="1" applyAlignment="1">
      <alignment vertical="center"/>
    </xf>
    <xf numFmtId="168" fontId="64" fillId="4" borderId="15" xfId="2" applyNumberFormat="1" applyFont="1" applyFill="1" applyBorder="1" applyAlignment="1">
      <alignment horizontal="center" vertical="center"/>
    </xf>
    <xf numFmtId="166" fontId="64" fillId="4" borderId="15" xfId="4" applyNumberFormat="1" applyFont="1" applyFill="1" applyBorder="1" applyAlignment="1">
      <alignment horizontal="right" vertical="center"/>
    </xf>
    <xf numFmtId="168" fontId="64" fillId="0" borderId="15" xfId="2" applyNumberFormat="1" applyFont="1" applyFill="1" applyBorder="1" applyAlignment="1">
      <alignment horizontal="center" vertical="center"/>
    </xf>
    <xf numFmtId="10" fontId="64" fillId="4" borderId="15" xfId="4" applyNumberFormat="1" applyFont="1" applyFill="1" applyBorder="1" applyAlignment="1">
      <alignment horizontal="right" vertical="center"/>
    </xf>
    <xf numFmtId="0" fontId="64" fillId="4" borderId="29" xfId="0" applyFont="1" applyFill="1" applyBorder="1" applyAlignment="1">
      <alignment horizontal="center" vertical="center"/>
    </xf>
    <xf numFmtId="168" fontId="64" fillId="0" borderId="0" xfId="2" applyNumberFormat="1" applyFont="1" applyFill="1" applyBorder="1" applyAlignment="1">
      <alignment horizontal="center" vertical="center"/>
    </xf>
    <xf numFmtId="0" fontId="64" fillId="0" borderId="17" xfId="0" applyFont="1" applyBorder="1" applyAlignment="1">
      <alignment horizontal="left" vertical="center"/>
    </xf>
    <xf numFmtId="166" fontId="64" fillId="39" borderId="30" xfId="4" applyNumberFormat="1" applyFont="1" applyFill="1" applyBorder="1" applyAlignment="1">
      <alignment vertical="center"/>
    </xf>
    <xf numFmtId="166" fontId="64" fillId="4" borderId="30" xfId="4" applyNumberFormat="1" applyFont="1" applyFill="1" applyBorder="1" applyAlignment="1">
      <alignment vertical="center"/>
    </xf>
    <xf numFmtId="166" fontId="64" fillId="4" borderId="17" xfId="4" applyNumberFormat="1" applyFont="1" applyFill="1" applyBorder="1" applyAlignment="1" applyProtection="1">
      <alignment horizontal="right" vertical="center"/>
      <protection locked="0"/>
    </xf>
    <xf numFmtId="168" fontId="64" fillId="4" borderId="17" xfId="2" applyNumberFormat="1" applyFont="1" applyFill="1" applyBorder="1" applyAlignment="1">
      <alignment vertical="center"/>
    </xf>
    <xf numFmtId="166" fontId="64" fillId="4" borderId="17" xfId="4" applyNumberFormat="1" applyFont="1" applyFill="1" applyBorder="1" applyAlignment="1">
      <alignment vertical="center"/>
    </xf>
    <xf numFmtId="168" fontId="64" fillId="4" borderId="17" xfId="0" applyNumberFormat="1" applyFont="1" applyFill="1" applyBorder="1" applyAlignment="1">
      <alignment vertical="center"/>
    </xf>
    <xf numFmtId="0" fontId="64" fillId="4" borderId="17" xfId="0" applyFont="1" applyFill="1" applyBorder="1" applyAlignment="1">
      <alignment horizontal="center" vertical="center"/>
    </xf>
    <xf numFmtId="168" fontId="64" fillId="4" borderId="16" xfId="2" applyNumberFormat="1" applyFont="1" applyFill="1" applyBorder="1" applyAlignment="1">
      <alignment horizontal="center" vertical="center"/>
    </xf>
    <xf numFmtId="0" fontId="64" fillId="0" borderId="17" xfId="0" applyFont="1" applyBorder="1" applyAlignment="1">
      <alignment vertical="center"/>
    </xf>
    <xf numFmtId="169" fontId="64" fillId="4" borderId="17" xfId="0" applyNumberFormat="1" applyFont="1" applyFill="1" applyBorder="1" applyAlignment="1">
      <alignment vertical="center"/>
    </xf>
    <xf numFmtId="0" fontId="64" fillId="4" borderId="3" xfId="0" applyFont="1" applyFill="1" applyBorder="1" applyAlignment="1">
      <alignment horizontal="right" vertical="center"/>
    </xf>
    <xf numFmtId="168" fontId="64" fillId="4" borderId="0" xfId="2" applyNumberFormat="1" applyFont="1" applyFill="1" applyBorder="1" applyAlignment="1">
      <alignment vertical="center"/>
    </xf>
    <xf numFmtId="168" fontId="75" fillId="4" borderId="0" xfId="2" applyNumberFormat="1" applyFont="1" applyFill="1" applyBorder="1" applyAlignment="1">
      <alignment horizontal="right" vertical="center"/>
    </xf>
    <xf numFmtId="0" fontId="64" fillId="4" borderId="0" xfId="0" applyFont="1" applyFill="1" applyAlignment="1">
      <alignment vertical="center"/>
    </xf>
    <xf numFmtId="166" fontId="64" fillId="4" borderId="29" xfId="4" applyNumberFormat="1" applyFont="1" applyFill="1" applyBorder="1" applyAlignment="1">
      <alignment vertical="center"/>
    </xf>
    <xf numFmtId="164" fontId="64" fillId="4" borderId="0" xfId="2" applyFont="1" applyFill="1" applyBorder="1" applyAlignment="1">
      <alignment vertical="center"/>
    </xf>
    <xf numFmtId="168" fontId="64" fillId="4" borderId="0" xfId="0" applyNumberFormat="1" applyFont="1" applyFill="1" applyAlignment="1">
      <alignment vertical="center"/>
    </xf>
    <xf numFmtId="168" fontId="64" fillId="4" borderId="0" xfId="75" applyNumberFormat="1" applyFont="1" applyFill="1" applyBorder="1"/>
    <xf numFmtId="166" fontId="64" fillId="4" borderId="0" xfId="4" applyNumberFormat="1" applyFont="1" applyFill="1" applyBorder="1"/>
    <xf numFmtId="167" fontId="63" fillId="4" borderId="0" xfId="0" applyNumberFormat="1" applyFont="1" applyFill="1" applyAlignment="1">
      <alignment vertical="center"/>
    </xf>
    <xf numFmtId="168" fontId="80" fillId="4" borderId="0" xfId="0" applyNumberFormat="1" applyFont="1" applyFill="1" applyAlignment="1">
      <alignment horizontal="center" vertical="center"/>
    </xf>
    <xf numFmtId="1" fontId="64" fillId="4" borderId="0" xfId="0" applyNumberFormat="1" applyFont="1" applyFill="1" applyAlignment="1">
      <alignment horizontal="center" vertical="center"/>
    </xf>
    <xf numFmtId="0" fontId="64" fillId="39" borderId="18" xfId="0" applyFont="1" applyFill="1" applyBorder="1" applyAlignment="1">
      <alignment vertical="center"/>
    </xf>
    <xf numFmtId="0" fontId="64" fillId="39" borderId="16" xfId="0" applyFont="1" applyFill="1" applyBorder="1" applyAlignment="1">
      <alignment horizontal="center" vertical="center"/>
    </xf>
    <xf numFmtId="0" fontId="64" fillId="39" borderId="19" xfId="0" applyFont="1" applyFill="1" applyBorder="1" applyAlignment="1">
      <alignment horizontal="center" vertical="center"/>
    </xf>
    <xf numFmtId="168" fontId="81" fillId="4" borderId="0" xfId="2" applyNumberFormat="1" applyFont="1" applyFill="1" applyBorder="1" applyAlignment="1">
      <alignment vertical="center"/>
    </xf>
    <xf numFmtId="43" fontId="70" fillId="4" borderId="0" xfId="0" applyNumberFormat="1" applyFont="1" applyFill="1" applyAlignment="1">
      <alignment horizontal="center" vertical="center"/>
    </xf>
    <xf numFmtId="1" fontId="64" fillId="4" borderId="0" xfId="4" applyNumberFormat="1" applyFont="1" applyFill="1" applyBorder="1" applyAlignment="1">
      <alignment horizontal="right" vertical="center"/>
    </xf>
    <xf numFmtId="10" fontId="64" fillId="4" borderId="0" xfId="4" applyNumberFormat="1" applyFont="1" applyFill="1" applyBorder="1" applyAlignment="1">
      <alignment horizontal="right" vertical="center"/>
    </xf>
    <xf numFmtId="1" fontId="63" fillId="4" borderId="0" xfId="0" applyNumberFormat="1" applyFont="1" applyFill="1" applyAlignment="1">
      <alignment vertical="center"/>
    </xf>
    <xf numFmtId="3" fontId="64" fillId="4" borderId="0" xfId="4" applyNumberFormat="1" applyFont="1" applyFill="1" applyBorder="1" applyAlignment="1">
      <alignment horizontal="right" vertical="center"/>
    </xf>
    <xf numFmtId="0" fontId="64" fillId="4" borderId="0" xfId="4" applyNumberFormat="1" applyFont="1" applyFill="1" applyBorder="1" applyAlignment="1">
      <alignment horizontal="right" vertical="center"/>
    </xf>
    <xf numFmtId="178" fontId="63" fillId="4" borderId="0" xfId="0" applyNumberFormat="1" applyFont="1" applyFill="1" applyAlignment="1">
      <alignment vertical="center"/>
    </xf>
    <xf numFmtId="168" fontId="64" fillId="4" borderId="0" xfId="2" applyNumberFormat="1" applyFont="1" applyFill="1" applyBorder="1" applyAlignment="1">
      <alignment horizontal="right" vertical="center"/>
    </xf>
    <xf numFmtId="3" fontId="77" fillId="4" borderId="0" xfId="0" applyNumberFormat="1" applyFont="1" applyFill="1" applyAlignment="1">
      <alignment horizontal="center" vertical="center"/>
    </xf>
    <xf numFmtId="168" fontId="64" fillId="4" borderId="1" xfId="0" applyNumberFormat="1" applyFont="1" applyFill="1" applyBorder="1" applyAlignment="1">
      <alignment vertical="center"/>
    </xf>
    <xf numFmtId="10" fontId="64" fillId="4" borderId="2" xfId="4" applyNumberFormat="1" applyFont="1" applyFill="1" applyBorder="1" applyAlignment="1">
      <alignment vertical="center"/>
    </xf>
    <xf numFmtId="168" fontId="64" fillId="4" borderId="24" xfId="0" applyNumberFormat="1" applyFont="1" applyFill="1" applyBorder="1" applyAlignment="1">
      <alignment vertical="center"/>
    </xf>
    <xf numFmtId="168" fontId="64" fillId="4" borderId="24" xfId="4" applyNumberFormat="1" applyFont="1" applyFill="1" applyBorder="1" applyAlignment="1">
      <alignment vertical="center"/>
    </xf>
    <xf numFmtId="168" fontId="63" fillId="4" borderId="5" xfId="0" applyNumberFormat="1" applyFont="1" applyFill="1" applyBorder="1" applyAlignment="1">
      <alignment vertical="center"/>
    </xf>
    <xf numFmtId="168" fontId="63" fillId="4" borderId="20" xfId="0" applyNumberFormat="1" applyFont="1" applyFill="1" applyBorder="1" applyAlignment="1">
      <alignment vertical="center"/>
    </xf>
    <xf numFmtId="0" fontId="63" fillId="2" borderId="1" xfId="0" applyFont="1" applyFill="1" applyBorder="1"/>
    <xf numFmtId="0" fontId="63" fillId="2" borderId="24" xfId="0" applyFont="1" applyFill="1" applyBorder="1"/>
    <xf numFmtId="0" fontId="63" fillId="4" borderId="24" xfId="0" applyFont="1" applyFill="1" applyBorder="1"/>
    <xf numFmtId="0" fontId="63" fillId="4" borderId="2" xfId="0" applyFont="1" applyFill="1" applyBorder="1"/>
    <xf numFmtId="0" fontId="70" fillId="2" borderId="0" xfId="0" applyFont="1" applyFill="1" applyAlignment="1">
      <alignment horizontal="center"/>
    </xf>
    <xf numFmtId="167" fontId="64" fillId="4" borderId="0" xfId="2" applyNumberFormat="1" applyFont="1" applyFill="1" applyBorder="1"/>
    <xf numFmtId="168" fontId="64" fillId="4" borderId="3" xfId="2" applyNumberFormat="1" applyFont="1" applyFill="1" applyBorder="1"/>
    <xf numFmtId="166" fontId="63" fillId="2" borderId="0" xfId="0" applyNumberFormat="1" applyFont="1" applyFill="1"/>
    <xf numFmtId="164" fontId="63" fillId="2" borderId="0" xfId="0" applyNumberFormat="1" applyFont="1" applyFill="1"/>
    <xf numFmtId="168" fontId="63" fillId="2" borderId="0" xfId="0" applyNumberFormat="1" applyFont="1" applyFill="1"/>
    <xf numFmtId="166" fontId="63" fillId="2" borderId="0" xfId="4" applyNumberFormat="1" applyFont="1" applyFill="1" applyBorder="1"/>
    <xf numFmtId="0" fontId="77" fillId="2" borderId="0" xfId="0" applyFont="1" applyFill="1"/>
    <xf numFmtId="0" fontId="80" fillId="4" borderId="3" xfId="0" applyFont="1" applyFill="1" applyBorder="1"/>
    <xf numFmtId="168" fontId="63" fillId="4" borderId="8" xfId="0" applyNumberFormat="1" applyFont="1" applyFill="1" applyBorder="1"/>
    <xf numFmtId="169" fontId="63" fillId="4" borderId="8" xfId="0" applyNumberFormat="1" applyFont="1" applyFill="1" applyBorder="1"/>
    <xf numFmtId="169" fontId="63" fillId="0" borderId="8" xfId="0" applyNumberFormat="1" applyFont="1" applyBorder="1"/>
    <xf numFmtId="17" fontId="63" fillId="4" borderId="3" xfId="0" applyNumberFormat="1" applyFont="1" applyFill="1" applyBorder="1"/>
    <xf numFmtId="3" fontId="64" fillId="4" borderId="0" xfId="2" applyNumberFormat="1" applyFont="1" applyFill="1" applyBorder="1"/>
    <xf numFmtId="0" fontId="63" fillId="0" borderId="8" xfId="0" applyFont="1" applyBorder="1"/>
    <xf numFmtId="168" fontId="63" fillId="0" borderId="8" xfId="0" applyNumberFormat="1" applyFont="1" applyBorder="1"/>
    <xf numFmtId="0" fontId="63" fillId="4" borderId="8" xfId="0" applyFont="1" applyFill="1" applyBorder="1"/>
    <xf numFmtId="3" fontId="63" fillId="4" borderId="8" xfId="0" applyNumberFormat="1" applyFont="1" applyFill="1" applyBorder="1"/>
    <xf numFmtId="168" fontId="63" fillId="4" borderId="8" xfId="2" applyNumberFormat="1" applyFont="1" applyFill="1" applyBorder="1"/>
    <xf numFmtId="168" fontId="63" fillId="4" borderId="8" xfId="2" applyNumberFormat="1" applyFont="1" applyFill="1" applyBorder="1" applyAlignment="1">
      <alignment horizontal="right"/>
    </xf>
    <xf numFmtId="0" fontId="63" fillId="4" borderId="5" xfId="0" applyFont="1" applyFill="1" applyBorder="1"/>
    <xf numFmtId="0" fontId="63" fillId="4" borderId="20" xfId="0" applyFont="1" applyFill="1" applyBorder="1"/>
    <xf numFmtId="0" fontId="63" fillId="4" borderId="6" xfId="0" applyFont="1" applyFill="1" applyBorder="1"/>
    <xf numFmtId="0" fontId="63" fillId="4" borderId="1" xfId="0" applyFont="1" applyFill="1" applyBorder="1"/>
    <xf numFmtId="0" fontId="64" fillId="4" borderId="0" xfId="0" applyFont="1" applyFill="1"/>
    <xf numFmtId="0" fontId="64" fillId="4" borderId="0" xfId="0" applyFont="1" applyFill="1" applyAlignment="1">
      <alignment horizontal="left"/>
    </xf>
    <xf numFmtId="0" fontId="70" fillId="4" borderId="3" xfId="0" applyFont="1" applyFill="1" applyBorder="1" applyAlignment="1">
      <alignment horizontal="center"/>
    </xf>
    <xf numFmtId="166" fontId="64" fillId="4" borderId="0" xfId="0" applyNumberFormat="1" applyFont="1" applyFill="1" applyAlignment="1">
      <alignment horizontal="center"/>
    </xf>
    <xf numFmtId="166" fontId="64" fillId="4" borderId="0" xfId="0" applyNumberFormat="1" applyFont="1" applyFill="1"/>
    <xf numFmtId="168" fontId="63" fillId="4" borderId="0" xfId="0" applyNumberFormat="1" applyFont="1" applyFill="1" applyAlignment="1">
      <alignment horizontal="center"/>
    </xf>
    <xf numFmtId="172" fontId="63" fillId="4" borderId="0" xfId="3" applyNumberFormat="1" applyFont="1" applyFill="1" applyBorder="1"/>
    <xf numFmtId="0" fontId="63" fillId="4" borderId="0" xfId="0" applyFont="1" applyFill="1" applyAlignment="1">
      <alignment horizontal="left" indent="6"/>
    </xf>
    <xf numFmtId="0" fontId="63" fillId="38" borderId="20" xfId="0" applyFont="1" applyFill="1" applyBorder="1"/>
    <xf numFmtId="0" fontId="63" fillId="38" borderId="6" xfId="0" applyFont="1" applyFill="1" applyBorder="1"/>
    <xf numFmtId="168" fontId="64" fillId="4" borderId="17" xfId="2" applyNumberFormat="1" applyFont="1" applyFill="1" applyBorder="1" applyAlignment="1">
      <alignment horizontal="center" vertical="center"/>
    </xf>
    <xf numFmtId="168" fontId="75" fillId="4" borderId="17" xfId="0" applyNumberFormat="1" applyFont="1" applyFill="1" applyBorder="1" applyAlignment="1">
      <alignment vertical="center" wrapText="1"/>
    </xf>
    <xf numFmtId="168" fontId="64" fillId="4" borderId="18" xfId="2" applyNumberFormat="1" applyFont="1" applyFill="1" applyBorder="1" applyAlignment="1">
      <alignment vertical="center"/>
    </xf>
    <xf numFmtId="166" fontId="75" fillId="4" borderId="15" xfId="4" applyNumberFormat="1" applyFont="1" applyFill="1" applyBorder="1" applyAlignment="1">
      <alignment horizontal="center" vertical="center"/>
    </xf>
    <xf numFmtId="177" fontId="75" fillId="4" borderId="3" xfId="2" applyNumberFormat="1" applyFont="1" applyFill="1" applyBorder="1" applyAlignment="1">
      <alignment horizontal="center" vertical="center"/>
    </xf>
    <xf numFmtId="181" fontId="63" fillId="4" borderId="0" xfId="2" applyNumberFormat="1" applyFont="1" applyFill="1" applyBorder="1" applyAlignment="1">
      <alignment vertical="center"/>
    </xf>
    <xf numFmtId="1" fontId="64" fillId="4" borderId="0" xfId="2" applyNumberFormat="1" applyFont="1" applyFill="1" applyBorder="1" applyAlignment="1">
      <alignment horizontal="center" vertical="center"/>
    </xf>
    <xf numFmtId="168" fontId="64" fillId="4" borderId="29" xfId="0" applyNumberFormat="1" applyFont="1" applyFill="1" applyBorder="1" applyAlignment="1">
      <alignment horizontal="right" vertical="center" wrapText="1"/>
    </xf>
    <xf numFmtId="168" fontId="64" fillId="4" borderId="16" xfId="2" applyNumberFormat="1" applyFont="1" applyFill="1" applyBorder="1" applyAlignment="1">
      <alignment vertical="center"/>
    </xf>
    <xf numFmtId="0" fontId="67" fillId="40" borderId="18" xfId="0" applyFont="1" applyFill="1" applyBorder="1" applyAlignment="1">
      <alignment horizontal="center" vertical="center"/>
    </xf>
    <xf numFmtId="0" fontId="67" fillId="40" borderId="50" xfId="0" applyFont="1" applyFill="1" applyBorder="1" applyAlignment="1">
      <alignment horizontal="center" vertical="center"/>
    </xf>
    <xf numFmtId="0" fontId="67" fillId="40" borderId="22" xfId="0" applyFont="1" applyFill="1" applyBorder="1" applyAlignment="1">
      <alignment horizontal="center" vertical="center" wrapText="1"/>
    </xf>
    <xf numFmtId="0" fontId="67" fillId="40" borderId="22" xfId="0" applyFont="1" applyFill="1" applyBorder="1" applyAlignment="1">
      <alignment horizontal="center" vertical="center"/>
    </xf>
    <xf numFmtId="0" fontId="67" fillId="40" borderId="23" xfId="0" applyFont="1" applyFill="1" applyBorder="1" applyAlignment="1">
      <alignment horizontal="right" vertical="center"/>
    </xf>
    <xf numFmtId="169" fontId="67" fillId="40" borderId="21" xfId="0" applyNumberFormat="1" applyFont="1" applyFill="1" applyBorder="1" applyAlignment="1">
      <alignment horizontal="center"/>
    </xf>
    <xf numFmtId="9" fontId="67" fillId="40" borderId="22" xfId="4" applyFont="1" applyFill="1" applyBorder="1" applyAlignment="1">
      <alignment horizontal="center"/>
    </xf>
    <xf numFmtId="168" fontId="67" fillId="41" borderId="8" xfId="2" applyNumberFormat="1" applyFont="1" applyFill="1" applyBorder="1" applyAlignment="1">
      <alignment horizontal="center"/>
    </xf>
    <xf numFmtId="166" fontId="67" fillId="41" borderId="25" xfId="4" applyNumberFormat="1" applyFont="1" applyFill="1" applyBorder="1" applyAlignment="1">
      <alignment horizontal="center"/>
    </xf>
    <xf numFmtId="168" fontId="67" fillId="41" borderId="9" xfId="2" applyNumberFormat="1" applyFont="1" applyFill="1" applyBorder="1" applyAlignment="1">
      <alignment horizontal="center"/>
    </xf>
    <xf numFmtId="43" fontId="67" fillId="40" borderId="23" xfId="0" applyNumberFormat="1" applyFont="1" applyFill="1" applyBorder="1" applyAlignment="1">
      <alignment horizontal="center"/>
    </xf>
    <xf numFmtId="9" fontId="67" fillId="40" borderId="21" xfId="4" applyFont="1" applyFill="1" applyBorder="1" applyAlignment="1">
      <alignment horizontal="center"/>
    </xf>
    <xf numFmtId="10" fontId="67" fillId="40" borderId="21" xfId="4" applyNumberFormat="1" applyFont="1" applyFill="1" applyBorder="1" applyAlignment="1">
      <alignment horizontal="center"/>
    </xf>
    <xf numFmtId="9" fontId="67" fillId="41" borderId="21" xfId="4" applyFont="1" applyFill="1" applyBorder="1" applyAlignment="1">
      <alignment horizontal="center"/>
    </xf>
    <xf numFmtId="0" fontId="67" fillId="41" borderId="18" xfId="0" applyFont="1" applyFill="1" applyBorder="1" applyAlignment="1">
      <alignment horizontal="center" vertical="center"/>
    </xf>
    <xf numFmtId="0" fontId="67" fillId="41" borderId="50" xfId="0" applyFont="1" applyFill="1" applyBorder="1" applyAlignment="1">
      <alignment horizontal="center" vertical="center"/>
    </xf>
    <xf numFmtId="0" fontId="67" fillId="41" borderId="7" xfId="0" applyFont="1" applyFill="1" applyBorder="1" applyAlignment="1">
      <alignment horizontal="center" vertical="center"/>
    </xf>
    <xf numFmtId="168" fontId="67" fillId="41" borderId="8" xfId="0" applyNumberFormat="1" applyFont="1" applyFill="1" applyBorder="1" applyAlignment="1">
      <alignment horizontal="center"/>
    </xf>
    <xf numFmtId="168" fontId="67" fillId="41" borderId="8" xfId="0" applyNumberFormat="1" applyFont="1" applyFill="1" applyBorder="1" applyAlignment="1">
      <alignment horizontal="center" vertical="center"/>
    </xf>
    <xf numFmtId="10" fontId="67" fillId="41" borderId="27" xfId="4" applyNumberFormat="1" applyFont="1" applyFill="1" applyBorder="1"/>
    <xf numFmtId="10" fontId="67" fillId="41" borderId="19" xfId="4" applyNumberFormat="1" applyFont="1" applyFill="1" applyBorder="1" applyAlignment="1">
      <alignment horizontal="center"/>
    </xf>
    <xf numFmtId="0" fontId="63" fillId="41" borderId="5" xfId="0" applyFont="1" applyFill="1" applyBorder="1" applyAlignment="1">
      <alignment vertical="center"/>
    </xf>
    <xf numFmtId="0" fontId="63" fillId="41" borderId="20" xfId="0" applyFont="1" applyFill="1" applyBorder="1" applyAlignment="1">
      <alignment vertical="center"/>
    </xf>
    <xf numFmtId="3" fontId="67" fillId="41" borderId="21" xfId="0" applyNumberFormat="1" applyFont="1" applyFill="1" applyBorder="1"/>
    <xf numFmtId="0" fontId="67" fillId="41" borderId="23" xfId="0" applyFont="1" applyFill="1" applyBorder="1" applyAlignment="1">
      <alignment horizontal="center" vertical="center"/>
    </xf>
    <xf numFmtId="169" fontId="67" fillId="41" borderId="21" xfId="0" applyNumberFormat="1" applyFont="1" applyFill="1" applyBorder="1" applyAlignment="1">
      <alignment horizontal="center" vertical="center"/>
    </xf>
    <xf numFmtId="10" fontId="67" fillId="41" borderId="21" xfId="4" applyNumberFormat="1" applyFont="1" applyFill="1" applyBorder="1" applyAlignment="1">
      <alignment horizontal="center" vertical="center"/>
    </xf>
    <xf numFmtId="0" fontId="67" fillId="40" borderId="3" xfId="0" applyFont="1" applyFill="1" applyBorder="1" applyAlignment="1">
      <alignment vertical="center"/>
    </xf>
    <xf numFmtId="0" fontId="63" fillId="40" borderId="0" xfId="0" applyFont="1" applyFill="1" applyAlignment="1">
      <alignment vertical="center"/>
    </xf>
    <xf numFmtId="168" fontId="77" fillId="40" borderId="0" xfId="0" applyNumberFormat="1" applyFont="1" applyFill="1" applyAlignment="1">
      <alignment vertical="center"/>
    </xf>
    <xf numFmtId="0" fontId="74" fillId="40" borderId="58" xfId="0" applyFont="1" applyFill="1" applyBorder="1" applyAlignment="1">
      <alignment horizontal="center" vertical="center"/>
    </xf>
    <xf numFmtId="0" fontId="74" fillId="40" borderId="44" xfId="0" applyFont="1" applyFill="1" applyBorder="1" applyAlignment="1">
      <alignment horizontal="center" vertical="center"/>
    </xf>
    <xf numFmtId="0" fontId="74" fillId="40" borderId="45" xfId="0" applyFont="1" applyFill="1" applyBorder="1" applyAlignment="1">
      <alignment horizontal="center" vertical="center"/>
    </xf>
    <xf numFmtId="0" fontId="74" fillId="40" borderId="45" xfId="0" applyFont="1" applyFill="1" applyBorder="1" applyAlignment="1" applyProtection="1">
      <alignment horizontal="center" vertical="center"/>
      <protection locked="0"/>
    </xf>
    <xf numFmtId="0" fontId="74" fillId="40" borderId="46" xfId="0" applyFont="1" applyFill="1" applyBorder="1" applyAlignment="1">
      <alignment horizontal="center" vertical="center"/>
    </xf>
    <xf numFmtId="170" fontId="79" fillId="40" borderId="29" xfId="0" applyNumberFormat="1" applyFont="1" applyFill="1" applyBorder="1" applyAlignment="1">
      <alignment horizontal="center" vertical="center"/>
    </xf>
    <xf numFmtId="0" fontId="67" fillId="41" borderId="49" xfId="0" applyFont="1" applyFill="1" applyBorder="1" applyAlignment="1">
      <alignment horizontal="center" vertical="center"/>
    </xf>
    <xf numFmtId="0" fontId="67" fillId="41" borderId="48" xfId="0" applyFont="1" applyFill="1" applyBorder="1" applyAlignment="1">
      <alignment horizontal="center" vertical="center"/>
    </xf>
    <xf numFmtId="0" fontId="67" fillId="41" borderId="41" xfId="0" applyFont="1" applyFill="1" applyBorder="1" applyAlignment="1">
      <alignment horizontal="center" vertical="center"/>
    </xf>
    <xf numFmtId="168" fontId="67" fillId="41" borderId="21" xfId="0" applyNumberFormat="1" applyFont="1" applyFill="1" applyBorder="1" applyAlignment="1">
      <alignment horizontal="center" vertical="center"/>
    </xf>
    <xf numFmtId="9" fontId="67" fillId="41" borderId="17" xfId="4" applyFont="1" applyFill="1" applyBorder="1" applyAlignment="1">
      <alignment horizontal="center" vertical="center"/>
    </xf>
    <xf numFmtId="0" fontId="67" fillId="41" borderId="17" xfId="0" applyFont="1" applyFill="1" applyBorder="1" applyAlignment="1">
      <alignment horizontal="right" vertical="center"/>
    </xf>
    <xf numFmtId="168" fontId="67" fillId="41" borderId="17" xfId="2" applyNumberFormat="1" applyFont="1" applyFill="1" applyBorder="1" applyAlignment="1">
      <alignment vertical="center"/>
    </xf>
    <xf numFmtId="166" fontId="67" fillId="41" borderId="17" xfId="4" applyNumberFormat="1" applyFont="1" applyFill="1" applyBorder="1" applyAlignment="1">
      <alignment vertical="center"/>
    </xf>
    <xf numFmtId="168" fontId="67" fillId="41" borderId="17" xfId="4" applyNumberFormat="1" applyFont="1" applyFill="1" applyBorder="1" applyAlignment="1">
      <alignment vertical="center"/>
    </xf>
    <xf numFmtId="168" fontId="67" fillId="41" borderId="17" xfId="0" applyNumberFormat="1" applyFont="1" applyFill="1" applyBorder="1" applyAlignment="1">
      <alignment vertical="center" wrapText="1"/>
    </xf>
    <xf numFmtId="169" fontId="67" fillId="41" borderId="17" xfId="4" applyNumberFormat="1" applyFont="1" applyFill="1" applyBorder="1" applyAlignment="1">
      <alignment vertical="center"/>
    </xf>
    <xf numFmtId="168" fontId="67" fillId="39" borderId="16" xfId="2" applyNumberFormat="1" applyFont="1" applyFill="1" applyBorder="1" applyAlignment="1">
      <alignment horizontal="center" vertical="center"/>
    </xf>
    <xf numFmtId="0" fontId="67" fillId="39" borderId="18" xfId="0" applyFont="1" applyFill="1" applyBorder="1" applyAlignment="1">
      <alignment horizontal="center" vertical="center"/>
    </xf>
    <xf numFmtId="10" fontId="67" fillId="39" borderId="19" xfId="4" applyNumberFormat="1" applyFont="1" applyFill="1" applyBorder="1" applyAlignment="1">
      <alignment horizontal="center" vertical="center"/>
    </xf>
    <xf numFmtId="0" fontId="74" fillId="40" borderId="30" xfId="0" applyFont="1" applyFill="1" applyBorder="1" applyAlignment="1">
      <alignment horizontal="center" vertical="center"/>
    </xf>
    <xf numFmtId="0" fontId="67" fillId="40" borderId="30" xfId="0" applyFont="1" applyFill="1" applyBorder="1" applyAlignment="1">
      <alignment horizontal="center" vertical="center"/>
    </xf>
    <xf numFmtId="4" fontId="68" fillId="41" borderId="49" xfId="0" applyNumberFormat="1" applyFont="1" applyFill="1" applyBorder="1"/>
    <xf numFmtId="3" fontId="68" fillId="41" borderId="47" xfId="0" applyNumberFormat="1" applyFont="1" applyFill="1" applyBorder="1" applyAlignment="1">
      <alignment horizontal="right"/>
    </xf>
    <xf numFmtId="10" fontId="68" fillId="41" borderId="48" xfId="4" applyNumberFormat="1" applyFont="1" applyFill="1" applyBorder="1" applyAlignment="1">
      <alignment horizontal="right"/>
    </xf>
    <xf numFmtId="169" fontId="68" fillId="41" borderId="47" xfId="0" applyNumberFormat="1" applyFont="1" applyFill="1" applyBorder="1" applyAlignment="1">
      <alignment horizontal="right" vertical="center"/>
    </xf>
    <xf numFmtId="10" fontId="68" fillId="41" borderId="48" xfId="4" applyNumberFormat="1" applyFont="1" applyFill="1" applyBorder="1" applyAlignment="1">
      <alignment horizontal="right" vertical="center"/>
    </xf>
    <xf numFmtId="0" fontId="67" fillId="40" borderId="0" xfId="0" applyFont="1" applyFill="1"/>
    <xf numFmtId="168" fontId="67" fillId="40" borderId="0" xfId="0" applyNumberFormat="1" applyFont="1" applyFill="1"/>
    <xf numFmtId="17" fontId="67" fillId="40" borderId="8" xfId="0" applyNumberFormat="1" applyFont="1" applyFill="1" applyBorder="1"/>
    <xf numFmtId="17" fontId="70" fillId="41" borderId="8" xfId="0" applyNumberFormat="1" applyFont="1" applyFill="1" applyBorder="1" applyAlignment="1">
      <alignment horizontal="right"/>
    </xf>
    <xf numFmtId="17" fontId="67" fillId="41" borderId="8" xfId="0" applyNumberFormat="1" applyFont="1" applyFill="1" applyBorder="1" applyAlignment="1">
      <alignment horizontal="right"/>
    </xf>
    <xf numFmtId="168" fontId="63" fillId="0" borderId="8" xfId="2" applyNumberFormat="1" applyFont="1" applyFill="1" applyBorder="1" applyAlignment="1">
      <alignment horizontal="right"/>
    </xf>
    <xf numFmtId="168" fontId="67" fillId="41" borderId="15" xfId="2" applyNumberFormat="1" applyFont="1" applyFill="1" applyBorder="1" applyAlignment="1">
      <alignment vertical="center"/>
    </xf>
    <xf numFmtId="168" fontId="67" fillId="41" borderId="30" xfId="2" applyNumberFormat="1" applyFont="1" applyFill="1" applyBorder="1" applyAlignment="1">
      <alignment vertical="center"/>
    </xf>
    <xf numFmtId="0" fontId="79" fillId="42" borderId="30" xfId="0" applyFont="1" applyFill="1" applyBorder="1" applyAlignment="1">
      <alignment horizontal="center" vertical="center"/>
    </xf>
    <xf numFmtId="0" fontId="79" fillId="43" borderId="15" xfId="0" applyFont="1" applyFill="1" applyBorder="1" applyAlignment="1">
      <alignment horizontal="center" vertical="center"/>
    </xf>
    <xf numFmtId="0" fontId="75" fillId="42" borderId="3" xfId="0" applyFont="1" applyFill="1" applyBorder="1" applyAlignment="1">
      <alignment vertical="center"/>
    </xf>
    <xf numFmtId="168" fontId="75" fillId="42" borderId="0" xfId="0" applyNumberFormat="1" applyFont="1" applyFill="1" applyAlignment="1">
      <alignment vertical="center"/>
    </xf>
    <xf numFmtId="0" fontId="64" fillId="43" borderId="3" xfId="0" applyFont="1" applyFill="1" applyBorder="1" applyAlignment="1">
      <alignment vertical="center"/>
    </xf>
    <xf numFmtId="168" fontId="64" fillId="43" borderId="0" xfId="0" applyNumberFormat="1" applyFont="1" applyFill="1" applyAlignment="1">
      <alignment vertical="center"/>
    </xf>
    <xf numFmtId="168" fontId="67" fillId="41" borderId="26" xfId="2" applyNumberFormat="1" applyFont="1" applyFill="1" applyBorder="1" applyAlignment="1">
      <alignment horizontal="center"/>
    </xf>
    <xf numFmtId="168" fontId="67" fillId="41" borderId="57" xfId="2" applyNumberFormat="1" applyFont="1" applyFill="1" applyBorder="1" applyAlignment="1">
      <alignment horizontal="center"/>
    </xf>
    <xf numFmtId="182" fontId="63" fillId="4" borderId="0" xfId="0" applyNumberFormat="1" applyFont="1" applyFill="1" applyAlignment="1">
      <alignment vertical="center"/>
    </xf>
    <xf numFmtId="168" fontId="82" fillId="0" borderId="0" xfId="0" applyNumberFormat="1" applyFont="1"/>
    <xf numFmtId="168" fontId="67" fillId="41" borderId="18" xfId="0" applyNumberFormat="1" applyFont="1" applyFill="1" applyBorder="1" applyAlignment="1">
      <alignment vertical="center"/>
    </xf>
    <xf numFmtId="168" fontId="67" fillId="41" borderId="16" xfId="0" applyNumberFormat="1" applyFont="1" applyFill="1" applyBorder="1" applyAlignment="1">
      <alignment horizontal="center" vertical="center"/>
    </xf>
    <xf numFmtId="168" fontId="67" fillId="41" borderId="19" xfId="0" applyNumberFormat="1" applyFont="1" applyFill="1" applyBorder="1" applyAlignment="1">
      <alignment horizontal="center" vertical="center"/>
    </xf>
    <xf numFmtId="0" fontId="67" fillId="41" borderId="7" xfId="0" applyFont="1" applyFill="1" applyBorder="1" applyAlignment="1">
      <alignment vertical="center"/>
    </xf>
    <xf numFmtId="168" fontId="78" fillId="4" borderId="0" xfId="2" applyNumberFormat="1" applyFont="1" applyFill="1" applyBorder="1" applyAlignment="1">
      <alignment horizontal="left" vertical="center" indent="1"/>
    </xf>
    <xf numFmtId="10" fontId="67" fillId="41" borderId="47" xfId="4" applyNumberFormat="1" applyFont="1" applyFill="1" applyBorder="1" applyAlignment="1">
      <alignment horizontal="center" vertical="center"/>
    </xf>
    <xf numFmtId="10" fontId="67" fillId="41" borderId="48" xfId="4" applyNumberFormat="1" applyFont="1" applyFill="1" applyBorder="1" applyAlignment="1">
      <alignment horizontal="center" vertical="center"/>
    </xf>
    <xf numFmtId="10" fontId="63" fillId="4" borderId="4" xfId="4" applyNumberFormat="1" applyFont="1" applyFill="1" applyBorder="1" applyAlignment="1">
      <alignment horizontal="right" vertical="center"/>
    </xf>
    <xf numFmtId="10" fontId="64" fillId="4" borderId="4" xfId="4" applyNumberFormat="1" applyFont="1" applyFill="1" applyBorder="1" applyAlignment="1">
      <alignment horizontal="right" vertical="center"/>
    </xf>
    <xf numFmtId="10" fontId="63" fillId="4" borderId="4" xfId="4" applyNumberFormat="1" applyFont="1" applyFill="1" applyBorder="1" applyAlignment="1">
      <alignment vertical="center"/>
    </xf>
    <xf numFmtId="10" fontId="78" fillId="4" borderId="4" xfId="4" applyNumberFormat="1" applyFont="1" applyFill="1" applyBorder="1" applyAlignment="1">
      <alignment vertical="center"/>
    </xf>
    <xf numFmtId="10" fontId="75" fillId="4" borderId="4" xfId="4" applyNumberFormat="1" applyFont="1" applyFill="1" applyBorder="1" applyAlignment="1">
      <alignment vertical="center"/>
    </xf>
    <xf numFmtId="43" fontId="75" fillId="39" borderId="49" xfId="0" applyNumberFormat="1" applyFont="1" applyFill="1" applyBorder="1" applyAlignment="1">
      <alignment horizontal="center"/>
    </xf>
    <xf numFmtId="169" fontId="75" fillId="39" borderId="47" xfId="0" applyNumberFormat="1" applyFont="1" applyFill="1" applyBorder="1" applyAlignment="1">
      <alignment horizontal="center"/>
    </xf>
    <xf numFmtId="168" fontId="75" fillId="39" borderId="47" xfId="4" applyNumberFormat="1" applyFont="1" applyFill="1" applyBorder="1" applyAlignment="1">
      <alignment horizontal="center"/>
    </xf>
    <xf numFmtId="10" fontId="75" fillId="39" borderId="47" xfId="4" applyNumberFormat="1" applyFont="1" applyFill="1" applyBorder="1" applyAlignment="1">
      <alignment horizontal="center"/>
    </xf>
    <xf numFmtId="169" fontId="75" fillId="39" borderId="63" xfId="0" applyNumberFormat="1" applyFont="1" applyFill="1" applyBorder="1" applyAlignment="1">
      <alignment horizontal="center"/>
    </xf>
    <xf numFmtId="10" fontId="75" fillId="39" borderId="48" xfId="4" applyNumberFormat="1" applyFont="1" applyFill="1" applyBorder="1" applyAlignment="1">
      <alignment horizontal="center"/>
    </xf>
    <xf numFmtId="9" fontId="67" fillId="41" borderId="16" xfId="4" applyFont="1" applyFill="1" applyBorder="1" applyAlignment="1">
      <alignment horizontal="center" vertical="center"/>
    </xf>
    <xf numFmtId="168" fontId="67" fillId="41" borderId="16" xfId="2" applyNumberFormat="1" applyFont="1" applyFill="1" applyBorder="1" applyAlignment="1">
      <alignment horizontal="center" vertical="center"/>
    </xf>
    <xf numFmtId="3" fontId="67" fillId="41" borderId="19" xfId="0" applyNumberFormat="1" applyFont="1" applyFill="1" applyBorder="1" applyAlignment="1">
      <alignment horizontal="center" vertical="center"/>
    </xf>
    <xf numFmtId="3" fontId="67" fillId="41" borderId="16" xfId="0" applyNumberFormat="1" applyFont="1" applyFill="1" applyBorder="1" applyAlignment="1">
      <alignment horizontal="center" vertical="center"/>
    </xf>
    <xf numFmtId="166" fontId="67" fillId="41" borderId="19" xfId="4" applyNumberFormat="1" applyFont="1" applyFill="1" applyBorder="1" applyAlignment="1">
      <alignment horizontal="center" vertical="center"/>
    </xf>
    <xf numFmtId="168" fontId="75" fillId="4" borderId="0" xfId="2" applyNumberFormat="1" applyFont="1" applyFill="1" applyBorder="1" applyAlignment="1">
      <alignment horizontal="left" vertical="top"/>
    </xf>
    <xf numFmtId="168" fontId="64" fillId="4" borderId="0" xfId="2" applyNumberFormat="1" applyFont="1" applyFill="1" applyBorder="1" applyAlignment="1">
      <alignment horizontal="left" vertical="top"/>
    </xf>
    <xf numFmtId="10" fontId="64" fillId="4" borderId="0" xfId="4" applyNumberFormat="1" applyFont="1" applyFill="1" applyBorder="1" applyAlignment="1">
      <alignment vertical="center"/>
    </xf>
    <xf numFmtId="168" fontId="64" fillId="4" borderId="18" xfId="0" applyNumberFormat="1" applyFont="1" applyFill="1" applyBorder="1" applyAlignment="1">
      <alignment vertical="center"/>
    </xf>
    <xf numFmtId="10" fontId="64" fillId="4" borderId="19" xfId="4" applyNumberFormat="1" applyFont="1" applyFill="1" applyBorder="1" applyAlignment="1">
      <alignment vertical="center"/>
    </xf>
    <xf numFmtId="1" fontId="67" fillId="41" borderId="16" xfId="2" applyNumberFormat="1" applyFont="1" applyFill="1" applyBorder="1" applyAlignment="1">
      <alignment horizontal="center" vertical="center"/>
    </xf>
    <xf numFmtId="0" fontId="64" fillId="4" borderId="3" xfId="4" applyNumberFormat="1" applyFont="1" applyFill="1" applyBorder="1" applyAlignment="1">
      <alignment vertical="center"/>
    </xf>
    <xf numFmtId="10" fontId="67" fillId="41" borderId="17" xfId="4" applyNumberFormat="1" applyFont="1" applyFill="1" applyBorder="1" applyAlignment="1">
      <alignment vertical="center"/>
    </xf>
    <xf numFmtId="0" fontId="66" fillId="4" borderId="2" xfId="0" applyFont="1" applyFill="1" applyBorder="1" applyAlignment="1">
      <alignment vertical="center"/>
    </xf>
    <xf numFmtId="0" fontId="66" fillId="4" borderId="4" xfId="0" applyFont="1" applyFill="1" applyBorder="1" applyAlignment="1">
      <alignment vertical="center"/>
    </xf>
    <xf numFmtId="0" fontId="66" fillId="2" borderId="4" xfId="0" applyFont="1" applyFill="1" applyBorder="1" applyAlignment="1">
      <alignment vertical="center"/>
    </xf>
    <xf numFmtId="0" fontId="66" fillId="4" borderId="6" xfId="0" applyFont="1" applyFill="1" applyBorder="1" applyAlignment="1">
      <alignment vertical="center"/>
    </xf>
    <xf numFmtId="168" fontId="67" fillId="41" borderId="47" xfId="2" applyNumberFormat="1" applyFont="1" applyFill="1" applyBorder="1" applyAlignment="1">
      <alignment horizontal="center" vertical="center"/>
    </xf>
    <xf numFmtId="10" fontId="64" fillId="4" borderId="1" xfId="4" applyNumberFormat="1" applyFont="1" applyFill="1" applyBorder="1" applyAlignment="1">
      <alignment vertical="center"/>
    </xf>
    <xf numFmtId="10" fontId="75" fillId="4" borderId="24" xfId="4" applyNumberFormat="1" applyFont="1" applyFill="1" applyBorder="1" applyAlignment="1">
      <alignment horizontal="right" vertical="center"/>
    </xf>
    <xf numFmtId="10" fontId="64" fillId="4" borderId="3" xfId="4" applyNumberFormat="1" applyFont="1" applyFill="1" applyBorder="1" applyAlignment="1">
      <alignment vertical="center"/>
    </xf>
    <xf numFmtId="10" fontId="75" fillId="4" borderId="0" xfId="4" applyNumberFormat="1" applyFont="1" applyFill="1" applyBorder="1" applyAlignment="1">
      <alignment horizontal="right" vertical="center"/>
    </xf>
    <xf numFmtId="2" fontId="75" fillId="4" borderId="30" xfId="4" applyNumberFormat="1" applyFont="1" applyFill="1" applyBorder="1" applyAlignment="1">
      <alignment vertical="center"/>
    </xf>
    <xf numFmtId="2" fontId="64" fillId="4" borderId="15" xfId="4" applyNumberFormat="1" applyFont="1" applyFill="1" applyBorder="1" applyAlignment="1">
      <alignment vertical="center"/>
    </xf>
    <xf numFmtId="2" fontId="75" fillId="4" borderId="15" xfId="4" applyNumberFormat="1" applyFont="1" applyFill="1" applyBorder="1" applyAlignment="1">
      <alignment vertical="center"/>
    </xf>
    <xf numFmtId="174" fontId="64" fillId="4" borderId="0" xfId="4" applyNumberFormat="1" applyFont="1" applyFill="1" applyBorder="1" applyAlignment="1">
      <alignment vertical="center"/>
    </xf>
    <xf numFmtId="168" fontId="67" fillId="41" borderId="7" xfId="2" applyNumberFormat="1" applyFont="1" applyFill="1" applyBorder="1" applyAlignment="1">
      <alignment horizontal="center"/>
    </xf>
    <xf numFmtId="168" fontId="67" fillId="41" borderId="12" xfId="2" applyNumberFormat="1" applyFont="1" applyFill="1" applyBorder="1" applyAlignment="1">
      <alignment horizontal="center"/>
    </xf>
    <xf numFmtId="168" fontId="75" fillId="4" borderId="1" xfId="2" applyNumberFormat="1" applyFont="1" applyFill="1" applyBorder="1" applyAlignment="1">
      <alignment vertical="center"/>
    </xf>
    <xf numFmtId="168" fontId="75" fillId="4" borderId="3" xfId="2" applyNumberFormat="1" applyFont="1" applyFill="1" applyBorder="1" applyAlignment="1">
      <alignment vertical="center"/>
    </xf>
    <xf numFmtId="0" fontId="63" fillId="4" borderId="15" xfId="0" applyFont="1" applyFill="1" applyBorder="1" applyAlignment="1">
      <alignment horizontal="left" vertical="center" wrapText="1"/>
    </xf>
    <xf numFmtId="168" fontId="63" fillId="4" borderId="15" xfId="0" applyNumberFormat="1" applyFont="1" applyFill="1" applyBorder="1" applyAlignment="1">
      <alignment horizontal="left" vertical="center" wrapText="1"/>
    </xf>
    <xf numFmtId="49" fontId="63" fillId="4" borderId="15" xfId="0" applyNumberFormat="1" applyFont="1" applyFill="1" applyBorder="1" applyAlignment="1">
      <alignment horizontal="left" vertical="center" wrapText="1"/>
    </xf>
    <xf numFmtId="9" fontId="64" fillId="4" borderId="17" xfId="4" applyFont="1" applyFill="1" applyBorder="1" applyAlignment="1" applyProtection="1">
      <alignment horizontal="right" vertical="center"/>
      <protection locked="0"/>
    </xf>
    <xf numFmtId="3" fontId="64" fillId="4" borderId="0" xfId="963" applyNumberFormat="1" applyFont="1" applyFill="1" applyAlignment="1">
      <alignment horizontal="center" vertical="center"/>
    </xf>
    <xf numFmtId="164" fontId="63" fillId="38" borderId="8" xfId="2" applyFont="1" applyFill="1" applyBorder="1" applyAlignment="1">
      <alignment horizontal="center" vertical="center"/>
    </xf>
    <xf numFmtId="164" fontId="63" fillId="38" borderId="0" xfId="2" applyFont="1" applyFill="1" applyBorder="1" applyAlignment="1">
      <alignment vertical="center"/>
    </xf>
    <xf numFmtId="164" fontId="63" fillId="4" borderId="8" xfId="2" applyFont="1" applyFill="1" applyBorder="1" applyAlignment="1">
      <alignment vertical="center"/>
    </xf>
    <xf numFmtId="164" fontId="63" fillId="4" borderId="8" xfId="2" applyFont="1" applyFill="1" applyBorder="1" applyAlignment="1">
      <alignment horizontal="center" vertical="center"/>
    </xf>
    <xf numFmtId="164" fontId="64" fillId="4" borderId="0" xfId="2" applyFont="1" applyFill="1" applyBorder="1" applyAlignment="1">
      <alignment horizontal="left" vertical="center" indent="1"/>
    </xf>
    <xf numFmtId="164" fontId="67" fillId="41" borderId="16" xfId="0" applyNumberFormat="1" applyFont="1" applyFill="1" applyBorder="1" applyAlignment="1">
      <alignment horizontal="center"/>
    </xf>
    <xf numFmtId="164" fontId="75" fillId="4" borderId="0" xfId="2" applyFont="1" applyFill="1" applyBorder="1" applyAlignment="1">
      <alignment horizontal="center" vertical="center"/>
    </xf>
    <xf numFmtId="164" fontId="78" fillId="4" borderId="0" xfId="2" applyFont="1" applyFill="1" applyBorder="1" applyAlignment="1">
      <alignment horizontal="center" vertical="center"/>
    </xf>
    <xf numFmtId="164" fontId="78" fillId="4" borderId="0" xfId="2" applyFont="1" applyFill="1" applyBorder="1" applyAlignment="1">
      <alignment horizontal="right" vertical="center"/>
    </xf>
    <xf numFmtId="168" fontId="75" fillId="4" borderId="16" xfId="2" applyNumberFormat="1" applyFont="1" applyFill="1" applyBorder="1" applyAlignment="1">
      <alignment horizontal="center"/>
    </xf>
    <xf numFmtId="0" fontId="64" fillId="37" borderId="15" xfId="4" applyNumberFormat="1" applyFont="1" applyFill="1" applyBorder="1" applyAlignment="1">
      <alignment vertical="center"/>
    </xf>
    <xf numFmtId="168" fontId="64" fillId="0" borderId="15" xfId="2" applyNumberFormat="1" applyFont="1" applyFill="1" applyBorder="1" applyAlignment="1">
      <alignment vertical="center"/>
    </xf>
    <xf numFmtId="168" fontId="64" fillId="37" borderId="15" xfId="2" applyNumberFormat="1" applyFont="1" applyFill="1" applyBorder="1" applyAlignment="1">
      <alignment vertical="center"/>
    </xf>
    <xf numFmtId="3" fontId="64" fillId="4" borderId="0" xfId="2" applyNumberFormat="1" applyFont="1" applyFill="1" applyBorder="1" applyAlignment="1">
      <alignment vertical="center"/>
    </xf>
    <xf numFmtId="181" fontId="63" fillId="4" borderId="0" xfId="0" applyNumberFormat="1" applyFont="1" applyFill="1" applyAlignment="1">
      <alignment vertical="center"/>
    </xf>
    <xf numFmtId="164" fontId="77" fillId="40" borderId="0" xfId="2" applyFont="1" applyFill="1" applyBorder="1" applyAlignment="1">
      <alignment vertical="center"/>
    </xf>
    <xf numFmtId="164" fontId="64" fillId="4" borderId="0" xfId="2" applyFont="1" applyFill="1" applyBorder="1" applyAlignment="1">
      <alignment horizontal="center" vertical="center"/>
    </xf>
    <xf numFmtId="164" fontId="64" fillId="0" borderId="0" xfId="2" applyFont="1" applyFill="1" applyBorder="1" applyAlignment="1">
      <alignment horizontal="center" vertical="center"/>
    </xf>
    <xf numFmtId="3" fontId="67" fillId="41" borderId="16" xfId="2" applyNumberFormat="1" applyFont="1" applyFill="1" applyBorder="1" applyAlignment="1">
      <alignment horizontal="center" vertical="center"/>
    </xf>
    <xf numFmtId="169" fontId="64" fillId="4" borderId="21" xfId="0" applyNumberFormat="1" applyFont="1" applyFill="1" applyBorder="1" applyAlignment="1">
      <alignment horizontal="center"/>
    </xf>
    <xf numFmtId="0" fontId="67" fillId="41" borderId="5" xfId="0" applyFont="1" applyFill="1" applyBorder="1" applyAlignment="1">
      <alignment horizontal="center" vertical="center"/>
    </xf>
    <xf numFmtId="0" fontId="67" fillId="41" borderId="65" xfId="0" applyFont="1" applyFill="1" applyBorder="1" applyAlignment="1">
      <alignment horizontal="center" vertical="center"/>
    </xf>
    <xf numFmtId="0" fontId="67" fillId="41" borderId="53" xfId="0" applyFont="1" applyFill="1" applyBorder="1" applyAlignment="1">
      <alignment horizontal="center" vertical="center"/>
    </xf>
    <xf numFmtId="168" fontId="63" fillId="4" borderId="8" xfId="2" applyNumberFormat="1" applyFont="1" applyFill="1" applyBorder="1" applyAlignment="1">
      <alignment vertical="center"/>
    </xf>
    <xf numFmtId="3" fontId="75" fillId="37" borderId="0" xfId="0" applyNumberFormat="1" applyFont="1" applyFill="1" applyAlignment="1">
      <alignment horizontal="right" vertical="center"/>
    </xf>
    <xf numFmtId="0" fontId="78" fillId="0" borderId="30" xfId="0" applyFont="1" applyBorder="1" applyAlignment="1">
      <alignment horizontal="left" vertical="center" wrapText="1"/>
    </xf>
    <xf numFmtId="0" fontId="63" fillId="0" borderId="15" xfId="0" applyFont="1" applyBorder="1" applyAlignment="1">
      <alignment horizontal="left" vertical="center" wrapText="1"/>
    </xf>
    <xf numFmtId="168" fontId="64" fillId="0" borderId="17" xfId="2" applyNumberFormat="1" applyFont="1" applyFill="1" applyBorder="1" applyAlignment="1">
      <alignment vertical="center"/>
    </xf>
    <xf numFmtId="164" fontId="67" fillId="39" borderId="16" xfId="2" applyFont="1" applyFill="1" applyBorder="1" applyAlignment="1">
      <alignment horizontal="center" vertical="center"/>
    </xf>
    <xf numFmtId="164" fontId="64" fillId="4" borderId="24" xfId="2" applyFont="1" applyFill="1" applyBorder="1" applyAlignment="1">
      <alignment horizontal="left" vertical="center" indent="3"/>
    </xf>
    <xf numFmtId="164" fontId="64" fillId="4" borderId="16" xfId="0" applyNumberFormat="1" applyFont="1" applyFill="1" applyBorder="1" applyAlignment="1">
      <alignment vertical="center"/>
    </xf>
    <xf numFmtId="181" fontId="63" fillId="4" borderId="8" xfId="2" applyNumberFormat="1" applyFont="1" applyFill="1" applyBorder="1" applyAlignment="1">
      <alignment horizontal="center" vertical="center"/>
    </xf>
    <xf numFmtId="181" fontId="63" fillId="0" borderId="8" xfId="2" applyNumberFormat="1" applyFont="1" applyFill="1" applyBorder="1" applyAlignment="1">
      <alignment horizontal="center" vertical="center"/>
    </xf>
    <xf numFmtId="181" fontId="63" fillId="4" borderId="8" xfId="2" applyNumberFormat="1" applyFont="1" applyFill="1" applyBorder="1" applyAlignment="1">
      <alignment horizontal="right" vertical="center"/>
    </xf>
    <xf numFmtId="168" fontId="64" fillId="4" borderId="30" xfId="2" applyNumberFormat="1" applyFont="1" applyFill="1" applyBorder="1" applyAlignment="1">
      <alignment horizontal="center" vertical="center"/>
    </xf>
    <xf numFmtId="181" fontId="67" fillId="41" borderId="8" xfId="0" applyNumberFormat="1" applyFont="1" applyFill="1" applyBorder="1" applyAlignment="1">
      <alignment horizontal="center"/>
    </xf>
    <xf numFmtId="1" fontId="64" fillId="0" borderId="0" xfId="0" applyNumberFormat="1" applyFont="1" applyAlignment="1">
      <alignment vertical="center"/>
    </xf>
    <xf numFmtId="181" fontId="64" fillId="4" borderId="8" xfId="2" applyNumberFormat="1" applyFont="1" applyFill="1" applyBorder="1" applyAlignment="1">
      <alignment horizontal="center" vertical="center"/>
    </xf>
    <xf numFmtId="0" fontId="63" fillId="41" borderId="17" xfId="0" applyFont="1" applyFill="1" applyBorder="1" applyAlignment="1">
      <alignment vertical="center"/>
    </xf>
    <xf numFmtId="164" fontId="67" fillId="41" borderId="50" xfId="0" applyNumberFormat="1" applyFont="1" applyFill="1" applyBorder="1" applyAlignment="1">
      <alignment horizontal="center" vertical="center"/>
    </xf>
    <xf numFmtId="164" fontId="67" fillId="41" borderId="17" xfId="0" applyNumberFormat="1" applyFont="1" applyFill="1" applyBorder="1" applyAlignment="1">
      <alignment horizontal="center" vertical="center"/>
    </xf>
    <xf numFmtId="164" fontId="67" fillId="41" borderId="21" xfId="0" applyNumberFormat="1" applyFont="1" applyFill="1" applyBorder="1" applyAlignment="1">
      <alignment horizontal="center" vertical="center"/>
    </xf>
    <xf numFmtId="4" fontId="63" fillId="0" borderId="0" xfId="0" applyNumberFormat="1" applyFont="1" applyAlignment="1">
      <alignment vertical="center"/>
    </xf>
    <xf numFmtId="164" fontId="67" fillId="41" borderId="8" xfId="0" applyNumberFormat="1" applyFont="1" applyFill="1" applyBorder="1" applyAlignment="1">
      <alignment horizontal="center" vertical="center"/>
    </xf>
    <xf numFmtId="3" fontId="75" fillId="51" borderId="45" xfId="0" applyNumberFormat="1" applyFont="1" applyFill="1" applyBorder="1" applyAlignment="1">
      <alignment horizontal="right" vertical="center" wrapText="1"/>
    </xf>
    <xf numFmtId="3" fontId="75" fillId="51" borderId="8" xfId="0" applyNumberFormat="1" applyFont="1" applyFill="1" applyBorder="1" applyAlignment="1">
      <alignment horizontal="right" vertical="center" wrapText="1"/>
    </xf>
    <xf numFmtId="168" fontId="64" fillId="51" borderId="45" xfId="2" applyNumberFormat="1" applyFont="1" applyFill="1" applyBorder="1" applyAlignment="1">
      <alignment horizontal="right" vertical="center"/>
    </xf>
    <xf numFmtId="168" fontId="64" fillId="51" borderId="8" xfId="2" applyNumberFormat="1" applyFont="1" applyFill="1" applyBorder="1" applyAlignment="1">
      <alignment horizontal="right" vertical="center"/>
    </xf>
    <xf numFmtId="168" fontId="64" fillId="51" borderId="45" xfId="2" applyNumberFormat="1" applyFont="1" applyFill="1" applyBorder="1" applyAlignment="1">
      <alignment horizontal="left" vertical="center"/>
    </xf>
    <xf numFmtId="168" fontId="64" fillId="51" borderId="47" xfId="2" applyNumberFormat="1" applyFont="1" applyFill="1" applyBorder="1" applyAlignment="1">
      <alignment horizontal="left" vertical="center"/>
    </xf>
    <xf numFmtId="0" fontId="66" fillId="2" borderId="0" xfId="0" applyFont="1" applyFill="1" applyAlignment="1">
      <alignment horizontal="center" vertical="center" wrapText="1"/>
    </xf>
    <xf numFmtId="17" fontId="64" fillId="4" borderId="3" xfId="0" quotePrefix="1" applyNumberFormat="1" applyFont="1" applyFill="1" applyBorder="1" applyAlignment="1">
      <alignment horizontal="left"/>
    </xf>
    <xf numFmtId="17" fontId="64" fillId="4" borderId="0" xfId="0" quotePrefix="1" applyNumberFormat="1" applyFont="1" applyFill="1" applyAlignment="1">
      <alignment horizontal="left"/>
    </xf>
    <xf numFmtId="17" fontId="64" fillId="4" borderId="4" xfId="0" quotePrefix="1" applyNumberFormat="1" applyFont="1" applyFill="1" applyBorder="1" applyAlignment="1">
      <alignment horizontal="left"/>
    </xf>
    <xf numFmtId="0" fontId="64" fillId="4" borderId="3" xfId="0" applyFont="1" applyFill="1" applyBorder="1" applyAlignment="1">
      <alignment horizontal="left" vertical="center"/>
    </xf>
    <xf numFmtId="0" fontId="64" fillId="4" borderId="0" xfId="0" applyFont="1" applyFill="1" applyAlignment="1">
      <alignment horizontal="left" vertical="center"/>
    </xf>
    <xf numFmtId="0" fontId="64" fillId="4" borderId="4" xfId="0" applyFont="1" applyFill="1" applyBorder="1" applyAlignment="1">
      <alignment horizontal="left" vertical="center"/>
    </xf>
    <xf numFmtId="0" fontId="69" fillId="2" borderId="3" xfId="0" applyFont="1" applyFill="1" applyBorder="1" applyAlignment="1">
      <alignment horizontal="center" vertical="center"/>
    </xf>
    <xf numFmtId="0" fontId="69" fillId="2" borderId="0" xfId="0" applyFont="1" applyFill="1" applyAlignment="1">
      <alignment horizontal="center" vertical="center"/>
    </xf>
    <xf numFmtId="0" fontId="64" fillId="4" borderId="3" xfId="0" applyFont="1" applyFill="1" applyBorder="1" applyAlignment="1">
      <alignment horizontal="center" vertical="center"/>
    </xf>
    <xf numFmtId="0" fontId="64" fillId="4" borderId="0" xfId="0" applyFont="1" applyFill="1" applyAlignment="1">
      <alignment horizontal="center" vertical="center"/>
    </xf>
    <xf numFmtId="17" fontId="64" fillId="4" borderId="3" xfId="0" quotePrefix="1" applyNumberFormat="1" applyFont="1" applyFill="1" applyBorder="1" applyAlignment="1">
      <alignment horizontal="center" vertical="center"/>
    </xf>
    <xf numFmtId="0" fontId="74" fillId="40" borderId="61" xfId="0" applyFont="1" applyFill="1" applyBorder="1" applyAlignment="1">
      <alignment horizontal="center" vertical="center"/>
    </xf>
    <xf numFmtId="0" fontId="74" fillId="40" borderId="42" xfId="0" applyFont="1" applyFill="1" applyBorder="1" applyAlignment="1">
      <alignment horizontal="center" vertical="center"/>
    </xf>
    <xf numFmtId="0" fontId="74" fillId="40" borderId="43" xfId="0" applyFont="1" applyFill="1" applyBorder="1" applyAlignment="1">
      <alignment horizontal="center" vertical="center"/>
    </xf>
    <xf numFmtId="17" fontId="63" fillId="4" borderId="0" xfId="0" applyNumberFormat="1" applyFont="1" applyFill="1" applyAlignment="1">
      <alignment horizontal="center" vertical="center"/>
    </xf>
    <xf numFmtId="0" fontId="64" fillId="4" borderId="20" xfId="0" applyFont="1" applyFill="1" applyBorder="1" applyAlignment="1">
      <alignment horizontal="center" vertical="center" wrapText="1"/>
    </xf>
    <xf numFmtId="0" fontId="64" fillId="4" borderId="0" xfId="0" applyFont="1" applyFill="1" applyAlignment="1">
      <alignment horizontal="center" vertical="center" wrapText="1"/>
    </xf>
    <xf numFmtId="0" fontId="74" fillId="40" borderId="18" xfId="0" applyFont="1" applyFill="1" applyBorder="1" applyAlignment="1">
      <alignment horizontal="center" vertical="center"/>
    </xf>
    <xf numFmtId="0" fontId="74" fillId="40" borderId="16" xfId="0" applyFont="1" applyFill="1" applyBorder="1" applyAlignment="1">
      <alignment horizontal="center" vertical="center"/>
    </xf>
    <xf numFmtId="0" fontId="74" fillId="40" borderId="19" xfId="0" applyFont="1" applyFill="1" applyBorder="1" applyAlignment="1">
      <alignment horizontal="center" vertical="center"/>
    </xf>
    <xf numFmtId="166" fontId="64" fillId="39" borderId="30" xfId="4" applyNumberFormat="1" applyFont="1" applyFill="1" applyBorder="1" applyAlignment="1">
      <alignment horizontal="center" vertical="center"/>
    </xf>
    <xf numFmtId="166" fontId="64" fillId="39" borderId="29" xfId="4" applyNumberFormat="1" applyFont="1" applyFill="1" applyBorder="1" applyAlignment="1">
      <alignment horizontal="center" vertical="center"/>
    </xf>
    <xf numFmtId="0" fontId="67" fillId="41" borderId="18" xfId="0" applyFont="1" applyFill="1" applyBorder="1" applyAlignment="1">
      <alignment horizontal="center" vertical="center"/>
    </xf>
    <xf numFmtId="0" fontId="67" fillId="41" borderId="16" xfId="0" applyFont="1" applyFill="1" applyBorder="1" applyAlignment="1">
      <alignment horizontal="center" vertical="center"/>
    </xf>
    <xf numFmtId="0" fontId="67" fillId="41" borderId="19" xfId="0" applyFont="1" applyFill="1" applyBorder="1" applyAlignment="1">
      <alignment horizontal="center" vertical="center"/>
    </xf>
    <xf numFmtId="0" fontId="67" fillId="41" borderId="44" xfId="0" applyFont="1" applyFill="1" applyBorder="1" applyAlignment="1">
      <alignment horizontal="center" vertical="center"/>
    </xf>
    <xf numFmtId="0" fontId="67" fillId="41" borderId="59" xfId="0" applyFont="1" applyFill="1" applyBorder="1" applyAlignment="1">
      <alignment horizontal="center" vertical="center"/>
    </xf>
    <xf numFmtId="49" fontId="78" fillId="4" borderId="30" xfId="0" applyNumberFormat="1" applyFont="1" applyFill="1" applyBorder="1" applyAlignment="1">
      <alignment horizontal="left" vertical="center" wrapText="1"/>
    </xf>
    <xf numFmtId="49" fontId="78" fillId="4" borderId="29" xfId="0" applyNumberFormat="1" applyFont="1" applyFill="1" applyBorder="1" applyAlignment="1">
      <alignment horizontal="left" vertical="center" wrapText="1"/>
    </xf>
    <xf numFmtId="0" fontId="67" fillId="41" borderId="30" xfId="0" applyFont="1" applyFill="1" applyBorder="1" applyAlignment="1">
      <alignment horizontal="center" vertical="center"/>
    </xf>
    <xf numFmtId="0" fontId="67" fillId="41" borderId="29" xfId="0" applyFont="1" applyFill="1" applyBorder="1" applyAlignment="1">
      <alignment horizontal="center" vertical="center"/>
    </xf>
    <xf numFmtId="0" fontId="67" fillId="41" borderId="24" xfId="0" applyFont="1" applyFill="1" applyBorder="1" applyAlignment="1">
      <alignment horizontal="center" vertical="center"/>
    </xf>
    <xf numFmtId="0" fontId="67" fillId="41" borderId="20" xfId="0" applyFont="1" applyFill="1" applyBorder="1" applyAlignment="1">
      <alignment horizontal="center" vertical="center"/>
    </xf>
    <xf numFmtId="0" fontId="67" fillId="41" borderId="60" xfId="0" applyFont="1" applyFill="1" applyBorder="1" applyAlignment="1">
      <alignment horizontal="center" vertical="center"/>
    </xf>
    <xf numFmtId="0" fontId="64" fillId="4" borderId="1" xfId="0" applyFont="1" applyFill="1" applyBorder="1" applyAlignment="1">
      <alignment vertical="center"/>
    </xf>
    <xf numFmtId="0" fontId="64" fillId="4" borderId="24" xfId="0" applyFont="1" applyFill="1" applyBorder="1" applyAlignment="1">
      <alignment vertical="center"/>
    </xf>
    <xf numFmtId="0" fontId="64" fillId="4" borderId="2" xfId="0" applyFont="1" applyFill="1" applyBorder="1" applyAlignment="1">
      <alignment vertical="center"/>
    </xf>
    <xf numFmtId="0" fontId="64" fillId="4" borderId="3" xfId="0" applyFont="1" applyFill="1" applyBorder="1" applyAlignment="1">
      <alignment vertical="center"/>
    </xf>
    <xf numFmtId="0" fontId="64" fillId="4" borderId="0" xfId="0" applyFont="1" applyFill="1" applyAlignment="1">
      <alignment vertical="center"/>
    </xf>
    <xf numFmtId="0" fontId="64" fillId="4" borderId="4" xfId="0" applyFont="1" applyFill="1" applyBorder="1" applyAlignment="1">
      <alignment vertical="center"/>
    </xf>
    <xf numFmtId="0" fontId="64" fillId="4" borderId="5" xfId="0" applyFont="1" applyFill="1" applyBorder="1" applyAlignment="1">
      <alignment horizontal="center" vertical="center"/>
    </xf>
    <xf numFmtId="0" fontId="64" fillId="4" borderId="20" xfId="0" applyFont="1" applyFill="1" applyBorder="1" applyAlignment="1">
      <alignment horizontal="center" vertical="center"/>
    </xf>
    <xf numFmtId="0" fontId="74" fillId="40" borderId="18" xfId="0" quotePrefix="1" applyFont="1" applyFill="1" applyBorder="1" applyAlignment="1">
      <alignment horizontal="center" vertical="center"/>
    </xf>
    <xf numFmtId="43" fontId="67" fillId="41" borderId="50" xfId="0" applyNumberFormat="1" applyFont="1" applyFill="1" applyBorder="1" applyAlignment="1">
      <alignment horizontal="center" vertical="center"/>
    </xf>
    <xf numFmtId="43" fontId="67" fillId="41" borderId="16" xfId="0" applyNumberFormat="1" applyFont="1" applyFill="1" applyBorder="1" applyAlignment="1">
      <alignment horizontal="center" vertical="center"/>
    </xf>
    <xf numFmtId="43" fontId="67" fillId="41" borderId="19" xfId="0" applyNumberFormat="1" applyFont="1" applyFill="1" applyBorder="1" applyAlignment="1">
      <alignment horizontal="center" vertical="center"/>
    </xf>
    <xf numFmtId="0" fontId="74" fillId="40" borderId="1" xfId="0" applyFont="1" applyFill="1" applyBorder="1" applyAlignment="1">
      <alignment horizontal="center" vertical="center"/>
    </xf>
    <xf numFmtId="0" fontId="74" fillId="40" borderId="24" xfId="0" applyFont="1" applyFill="1" applyBorder="1" applyAlignment="1">
      <alignment horizontal="center" vertical="center"/>
    </xf>
    <xf numFmtId="0" fontId="74" fillId="40" borderId="2" xfId="0" applyFont="1" applyFill="1" applyBorder="1" applyAlignment="1">
      <alignment horizontal="center" vertical="center"/>
    </xf>
    <xf numFmtId="168" fontId="63" fillId="4" borderId="3" xfId="2" applyNumberFormat="1" applyFont="1" applyFill="1" applyBorder="1" applyAlignment="1">
      <alignment vertical="center" wrapText="1"/>
    </xf>
    <xf numFmtId="168" fontId="63" fillId="4" borderId="0" xfId="2" applyNumberFormat="1" applyFont="1" applyFill="1" applyBorder="1" applyAlignment="1">
      <alignment vertical="center" wrapText="1"/>
    </xf>
    <xf numFmtId="168" fontId="63" fillId="4" borderId="4" xfId="2" applyNumberFormat="1" applyFont="1" applyFill="1" applyBorder="1" applyAlignment="1">
      <alignment vertical="center" wrapText="1"/>
    </xf>
    <xf numFmtId="0" fontId="63" fillId="4" borderId="3" xfId="2" applyNumberFormat="1" applyFont="1" applyFill="1" applyBorder="1" applyAlignment="1">
      <alignment vertical="center" wrapText="1"/>
    </xf>
    <xf numFmtId="0" fontId="63" fillId="4" borderId="0" xfId="2" applyNumberFormat="1" applyFont="1" applyFill="1" applyBorder="1" applyAlignment="1">
      <alignment vertical="center" wrapText="1"/>
    </xf>
    <xf numFmtId="0" fontId="63" fillId="4" borderId="4" xfId="2" applyNumberFormat="1" applyFont="1" applyFill="1" applyBorder="1" applyAlignment="1">
      <alignment vertical="center" wrapText="1"/>
    </xf>
    <xf numFmtId="17" fontId="64" fillId="4" borderId="0" xfId="0" quotePrefix="1" applyNumberFormat="1" applyFont="1" applyFill="1" applyAlignment="1">
      <alignment horizontal="center" vertical="center"/>
    </xf>
    <xf numFmtId="0" fontId="78" fillId="4" borderId="1" xfId="2" applyNumberFormat="1" applyFont="1" applyFill="1" applyBorder="1" applyAlignment="1">
      <alignment vertical="center" wrapText="1"/>
    </xf>
    <xf numFmtId="0" fontId="78" fillId="4" borderId="24" xfId="2" applyNumberFormat="1" applyFont="1" applyFill="1" applyBorder="1" applyAlignment="1">
      <alignment vertical="center" wrapText="1"/>
    </xf>
    <xf numFmtId="0" fontId="78" fillId="4" borderId="2" xfId="2" applyNumberFormat="1" applyFont="1" applyFill="1" applyBorder="1" applyAlignment="1">
      <alignment vertical="center" wrapText="1"/>
    </xf>
    <xf numFmtId="0" fontId="78" fillId="4" borderId="3" xfId="2" applyNumberFormat="1" applyFont="1" applyFill="1" applyBorder="1" applyAlignment="1">
      <alignment vertical="center" wrapText="1"/>
    </xf>
    <xf numFmtId="0" fontId="78" fillId="4" borderId="0" xfId="2" applyNumberFormat="1" applyFont="1" applyFill="1" applyBorder="1" applyAlignment="1">
      <alignment vertical="center" wrapText="1"/>
    </xf>
    <xf numFmtId="0" fontId="78" fillId="4" borderId="4" xfId="2" applyNumberFormat="1" applyFont="1" applyFill="1" applyBorder="1" applyAlignment="1">
      <alignment vertical="center" wrapText="1"/>
    </xf>
    <xf numFmtId="0" fontId="64" fillId="4" borderId="10" xfId="0" applyFont="1" applyFill="1" applyBorder="1" applyAlignment="1">
      <alignment horizontal="left" vertical="center"/>
    </xf>
    <xf numFmtId="0" fontId="64" fillId="4" borderId="11" xfId="0" applyFont="1" applyFill="1" applyBorder="1" applyAlignment="1">
      <alignment horizontal="left" vertical="center"/>
    </xf>
    <xf numFmtId="0" fontId="74" fillId="40" borderId="51" xfId="0" applyFont="1" applyFill="1" applyBorder="1" applyAlignment="1">
      <alignment horizontal="center" vertical="center"/>
    </xf>
    <xf numFmtId="0" fontId="74" fillId="40" borderId="62" xfId="0" applyFont="1" applyFill="1" applyBorder="1" applyAlignment="1">
      <alignment horizontal="center" vertical="center"/>
    </xf>
    <xf numFmtId="169" fontId="64" fillId="2" borderId="0" xfId="0" applyNumberFormat="1" applyFont="1" applyFill="1" applyAlignment="1">
      <alignment horizontal="center" vertical="center"/>
    </xf>
    <xf numFmtId="0" fontId="64" fillId="2" borderId="3" xfId="0" applyFont="1" applyFill="1" applyBorder="1" applyAlignment="1">
      <alignment horizontal="center"/>
    </xf>
    <xf numFmtId="0" fontId="64" fillId="2" borderId="0" xfId="0" applyFont="1" applyFill="1" applyAlignment="1">
      <alignment horizontal="center"/>
    </xf>
    <xf numFmtId="168" fontId="64" fillId="2" borderId="0" xfId="0" applyNumberFormat="1" applyFont="1" applyFill="1" applyAlignment="1">
      <alignment horizontal="center" vertical="center"/>
    </xf>
    <xf numFmtId="0" fontId="64" fillId="2" borderId="20" xfId="0" applyFont="1" applyFill="1" applyBorder="1" applyAlignment="1">
      <alignment horizontal="center"/>
    </xf>
    <xf numFmtId="0" fontId="67" fillId="40" borderId="52" xfId="0" applyFont="1" applyFill="1" applyBorder="1" applyAlignment="1">
      <alignment horizontal="center" vertical="center"/>
    </xf>
    <xf numFmtId="0" fontId="67" fillId="40" borderId="53" xfId="0" applyFont="1" applyFill="1" applyBorder="1" applyAlignment="1">
      <alignment horizontal="center" vertical="center"/>
    </xf>
    <xf numFmtId="17" fontId="64" fillId="4" borderId="3" xfId="0" quotePrefix="1" applyNumberFormat="1" applyFont="1" applyFill="1" applyBorder="1" applyAlignment="1">
      <alignment horizontal="center"/>
    </xf>
    <xf numFmtId="17" fontId="64" fillId="4" borderId="0" xfId="0" quotePrefix="1" applyNumberFormat="1" applyFont="1" applyFill="1" applyAlignment="1">
      <alignment horizontal="center"/>
    </xf>
    <xf numFmtId="0" fontId="64" fillId="4" borderId="3" xfId="0" applyFont="1" applyFill="1" applyBorder="1" applyAlignment="1">
      <alignment horizontal="center"/>
    </xf>
    <xf numFmtId="0" fontId="64" fillId="4" borderId="0" xfId="0" applyFont="1" applyFill="1" applyAlignment="1">
      <alignment horizontal="center"/>
    </xf>
    <xf numFmtId="0" fontId="67" fillId="40" borderId="1" xfId="0" applyFont="1" applyFill="1" applyBorder="1" applyAlignment="1">
      <alignment horizontal="center" vertical="center"/>
    </xf>
    <xf numFmtId="0" fontId="67" fillId="40" borderId="24" xfId="0" applyFont="1" applyFill="1" applyBorder="1" applyAlignment="1">
      <alignment horizontal="center" vertical="center"/>
    </xf>
    <xf numFmtId="0" fontId="67" fillId="40" borderId="2" xfId="0" applyFont="1" applyFill="1" applyBorder="1" applyAlignment="1">
      <alignment horizontal="center" vertical="center"/>
    </xf>
    <xf numFmtId="0" fontId="67" fillId="40" borderId="5" xfId="0" applyFont="1" applyFill="1" applyBorder="1" applyAlignment="1">
      <alignment horizontal="center" vertical="center"/>
    </xf>
    <xf numFmtId="0" fontId="67" fillId="40" borderId="54" xfId="0" applyFont="1" applyFill="1" applyBorder="1" applyAlignment="1">
      <alignment horizontal="center" vertical="center" wrapText="1"/>
    </xf>
    <xf numFmtId="0" fontId="67" fillId="40" borderId="55" xfId="0" applyFont="1" applyFill="1" applyBorder="1" applyAlignment="1">
      <alignment horizontal="center" vertical="center" wrapText="1"/>
    </xf>
    <xf numFmtId="168" fontId="63" fillId="0" borderId="45" xfId="2" applyNumberFormat="1" applyFont="1" applyBorder="1" applyAlignment="1">
      <alignment horizontal="right" vertical="center"/>
    </xf>
    <xf numFmtId="168" fontId="63" fillId="0" borderId="8" xfId="2" applyNumberFormat="1" applyFont="1" applyBorder="1" applyAlignment="1">
      <alignment horizontal="right" vertical="center"/>
    </xf>
    <xf numFmtId="168" fontId="63" fillId="4" borderId="45" xfId="2" applyNumberFormat="1" applyFont="1" applyFill="1" applyBorder="1" applyAlignment="1">
      <alignment horizontal="left" vertical="center"/>
    </xf>
    <xf numFmtId="168" fontId="63" fillId="4" borderId="47" xfId="2" applyNumberFormat="1" applyFont="1" applyFill="1" applyBorder="1" applyAlignment="1">
      <alignment horizontal="left" vertical="center"/>
    </xf>
  </cellXfs>
  <cellStyles count="12803">
    <cellStyle name="20% - Énfasis1" xfId="12641" builtinId="30" customBuiltin="1"/>
    <cellStyle name="20% - Énfasis1 2" xfId="6" xr:uid="{00000000-0005-0000-0000-000000000000}"/>
    <cellStyle name="20% - Énfasis1 2 10" xfId="212" xr:uid="{00000000-0005-0000-0000-000001000000}"/>
    <cellStyle name="20% - Énfasis1 2 10 2" xfId="623" xr:uid="{00000000-0005-0000-0000-000002000000}"/>
    <cellStyle name="20% - Énfasis1 2 10 2 2" xfId="1829" xr:uid="{00000000-0005-0000-0000-000003000000}"/>
    <cellStyle name="20% - Énfasis1 2 10 2 2 2" xfId="5088" xr:uid="{1A970E6F-D3E0-4BE8-B4E4-06645D3B84B3}"/>
    <cellStyle name="20% - Énfasis1 2 10 2 2 2 2" xfId="11192" xr:uid="{B250826D-1394-4072-93AE-BBE2488D9D3B}"/>
    <cellStyle name="20% - Énfasis1 2 10 2 2 3" xfId="8238" xr:uid="{3918F3EF-9086-437F-8C24-4E4EDA913B51}"/>
    <cellStyle name="20% - Énfasis1 2 10 2 3" xfId="2708" xr:uid="{00000000-0005-0000-0000-000004000000}"/>
    <cellStyle name="20% - Énfasis1 2 10 2 3 2" xfId="5965" xr:uid="{3BB70FB6-79A9-45B4-8797-812A0E981C68}"/>
    <cellStyle name="20% - Énfasis1 2 10 2 3 2 2" xfId="11968" xr:uid="{83C96D6D-181F-4902-8303-636BECA9A2F0}"/>
    <cellStyle name="20% - Énfasis1 2 10 2 3 3" xfId="9014" xr:uid="{154B7AA3-A85F-46ED-A30E-5099C8C963F2}"/>
    <cellStyle name="20% - Énfasis1 2 10 2 4" xfId="3898" xr:uid="{FD57C1F0-DE9B-43E8-928D-1DCF0474B6AD}"/>
    <cellStyle name="20% - Énfasis1 2 10 2 4 2" xfId="10103" xr:uid="{B5300C8E-ED09-4986-8F4C-5B0BD73A6F67}"/>
    <cellStyle name="20% - Énfasis1 2 10 2 5" xfId="7149" xr:uid="{F813D0F6-45FB-4365-9A8E-3378F618B418}"/>
    <cellStyle name="20% - Énfasis1 2 10 3" xfId="818" xr:uid="{00000000-0005-0000-0000-000005000000}"/>
    <cellStyle name="20% - Énfasis1 2 10 3 2" xfId="2018" xr:uid="{00000000-0005-0000-0000-000006000000}"/>
    <cellStyle name="20% - Énfasis1 2 10 3 2 2" xfId="5276" xr:uid="{D56800A4-4D4F-4D34-A825-E16264B475E9}"/>
    <cellStyle name="20% - Énfasis1 2 10 3 2 2 2" xfId="11379" xr:uid="{D9A001AD-528F-4075-ADFA-D50275E72492}"/>
    <cellStyle name="20% - Énfasis1 2 10 3 2 3" xfId="8425" xr:uid="{539086AF-AF79-4F5B-84E4-C4A701D0476F}"/>
    <cellStyle name="20% - Énfasis1 2 10 3 3" xfId="2896" xr:uid="{00000000-0005-0000-0000-000007000000}"/>
    <cellStyle name="20% - Énfasis1 2 10 3 3 2" xfId="6153" xr:uid="{A506E8B9-08CD-4897-BA9E-69229C8A062F}"/>
    <cellStyle name="20% - Énfasis1 2 10 3 3 2 2" xfId="12155" xr:uid="{B14784A1-B7BE-4C29-A899-5E4BA5563EE5}"/>
    <cellStyle name="20% - Énfasis1 2 10 3 3 3" xfId="9201" xr:uid="{BF291E39-E51E-4C67-B32B-0363394BAC33}"/>
    <cellStyle name="20% - Énfasis1 2 10 3 4" xfId="4086" xr:uid="{855DA021-4415-4023-B9CE-0C7E55788B5A}"/>
    <cellStyle name="20% - Énfasis1 2 10 3 4 2" xfId="10290" xr:uid="{6C6BB7D7-8979-4CF7-94B7-B6F371B24391}"/>
    <cellStyle name="20% - Énfasis1 2 10 3 5" xfId="7336" xr:uid="{DA15C1FF-D55D-416D-8AAB-31A4867C8AD1}"/>
    <cellStyle name="20% - Énfasis1 2 10 4" xfId="1098" xr:uid="{00000000-0005-0000-0000-000008000000}"/>
    <cellStyle name="20% - Énfasis1 2 10 4 2" xfId="3172" xr:uid="{00000000-0005-0000-0000-000009000000}"/>
    <cellStyle name="20% - Énfasis1 2 10 4 2 2" xfId="6429" xr:uid="{AA8CAE7F-FB83-4BAB-A6E4-2E8398D5E2A0}"/>
    <cellStyle name="20% - Énfasis1 2 10 4 2 2 2" xfId="12431" xr:uid="{B2A75C00-9A06-4CFF-9E67-920EE2A04509}"/>
    <cellStyle name="20% - Énfasis1 2 10 4 2 3" xfId="9477" xr:uid="{7BA28F44-D453-41AE-9181-21D35E798A37}"/>
    <cellStyle name="20% - Énfasis1 2 10 4 3" xfId="4362" xr:uid="{555D398C-2C15-402C-8B9A-1578B6633C52}"/>
    <cellStyle name="20% - Énfasis1 2 10 4 3 2" xfId="10566" xr:uid="{E11AA930-5127-4EF3-A49E-B09456EE3781}"/>
    <cellStyle name="20% - Énfasis1 2 10 4 4" xfId="7612" xr:uid="{AF8D03D4-3627-4152-A687-04710819D2A4}"/>
    <cellStyle name="20% - Énfasis1 2 10 5" xfId="1445" xr:uid="{00000000-0005-0000-0000-00000A000000}"/>
    <cellStyle name="20% - Énfasis1 2 10 5 2" xfId="4704" xr:uid="{F6475682-98C1-45C1-B048-927771DF4FB7}"/>
    <cellStyle name="20% - Énfasis1 2 10 5 2 2" xfId="10879" xr:uid="{2E2B2E8F-A831-437F-8741-1FC5CF49FAB1}"/>
    <cellStyle name="20% - Énfasis1 2 10 5 3" xfId="7925" xr:uid="{4F1DEC78-3E76-4B26-A9D6-63627C6DDB1D}"/>
    <cellStyle name="20% - Énfasis1 2 10 6" xfId="2324" xr:uid="{00000000-0005-0000-0000-00000B000000}"/>
    <cellStyle name="20% - Énfasis1 2 10 6 2" xfId="5581" xr:uid="{C505FC82-D224-43B4-802B-D3C47E28C53D}"/>
    <cellStyle name="20% - Énfasis1 2 10 6 2 2" xfId="11655" xr:uid="{1DED7EA1-7BBE-4B8D-BC46-8159B901B228}"/>
    <cellStyle name="20% - Énfasis1 2 10 6 3" xfId="8701" xr:uid="{67ED7FB3-5DB4-4BAC-B2CA-F1EFEE169478}"/>
    <cellStyle name="20% - Énfasis1 2 10 7" xfId="3514" xr:uid="{48B687A2-DD56-45AE-A4C8-3FCB5F80822E}"/>
    <cellStyle name="20% - Énfasis1 2 10 7 2" xfId="9790" xr:uid="{A8612172-110F-4110-BDE0-1A3C2B4CF6EC}"/>
    <cellStyle name="20% - Énfasis1 2 10 8" xfId="6836" xr:uid="{1D7B6622-DA2F-437E-BFDA-910D71441A2C}"/>
    <cellStyle name="20% - Énfasis1 2 11" xfId="427" xr:uid="{00000000-0005-0000-0000-00000C000000}"/>
    <cellStyle name="20% - Énfasis1 2 11 2" xfId="1232" xr:uid="{00000000-0005-0000-0000-00000D000000}"/>
    <cellStyle name="20% - Énfasis1 2 11 2 2" xfId="3306" xr:uid="{00000000-0005-0000-0000-00000E000000}"/>
    <cellStyle name="20% - Énfasis1 2 11 2 2 2" xfId="6563" xr:uid="{364ED399-2B09-448F-867F-6C0027ED4EFC}"/>
    <cellStyle name="20% - Énfasis1 2 11 2 2 2 2" xfId="12565" xr:uid="{C73111E6-2AC3-448B-94BE-85E5E98C7B82}"/>
    <cellStyle name="20% - Énfasis1 2 11 2 2 3" xfId="9611" xr:uid="{1CAC1AD7-AD46-4E56-BA74-69E2222F0202}"/>
    <cellStyle name="20% - Énfasis1 2 11 2 3" xfId="4496" xr:uid="{CB6BCC1B-8C5F-476E-9B22-848264DD1119}"/>
    <cellStyle name="20% - Énfasis1 2 11 2 3 2" xfId="10700" xr:uid="{40A9A585-5A4A-4B44-9DA2-9BABC7D630EB}"/>
    <cellStyle name="20% - Énfasis1 2 11 2 4" xfId="7746" xr:uid="{C66A2E65-3F2F-4230-8064-D93182EA006D}"/>
    <cellStyle name="20% - Énfasis1 2 11 3" xfId="1650" xr:uid="{00000000-0005-0000-0000-00000F000000}"/>
    <cellStyle name="20% - Énfasis1 2 11 3 2" xfId="4909" xr:uid="{EE077F13-ECA1-4E8F-89C1-D15D2CADF02C}"/>
    <cellStyle name="20% - Énfasis1 2 11 3 2 2" xfId="11013" xr:uid="{AE5C2D7E-4E0E-453F-B726-C1B140D018E3}"/>
    <cellStyle name="20% - Énfasis1 2 11 3 3" xfId="8059" xr:uid="{5660B332-4861-482C-9220-2A19470B0052}"/>
    <cellStyle name="20% - Énfasis1 2 11 4" xfId="2529" xr:uid="{00000000-0005-0000-0000-000010000000}"/>
    <cellStyle name="20% - Énfasis1 2 11 4 2" xfId="5786" xr:uid="{BC21A399-FFF5-4A3C-87FC-64F94354AE4B}"/>
    <cellStyle name="20% - Énfasis1 2 11 4 2 2" xfId="11789" xr:uid="{BCC65759-5EDF-4709-A0FC-06913967CAB4}"/>
    <cellStyle name="20% - Énfasis1 2 11 4 3" xfId="8835" xr:uid="{2A186EBF-BE68-4822-9613-FF95FCF91563}"/>
    <cellStyle name="20% - Énfasis1 2 11 5" xfId="3719" xr:uid="{A9C3E7B4-1B13-487A-A86B-613C0E7D8085}"/>
    <cellStyle name="20% - Énfasis1 2 11 5 2" xfId="9924" xr:uid="{03E8A957-7D33-4113-A414-B97C5347CD52}"/>
    <cellStyle name="20% - Énfasis1 2 11 6" xfId="6970" xr:uid="{8A89B78F-085A-4F7D-A686-B7386DFC48AC}"/>
    <cellStyle name="20% - Énfasis1 2 12" xfId="453" xr:uid="{00000000-0005-0000-0000-000011000000}"/>
    <cellStyle name="20% - Énfasis1 2 12 2" xfId="1250" xr:uid="{00000000-0005-0000-0000-000012000000}"/>
    <cellStyle name="20% - Énfasis1 2 12 2 2" xfId="3321" xr:uid="{00000000-0005-0000-0000-000013000000}"/>
    <cellStyle name="20% - Énfasis1 2 12 2 2 2" xfId="6578" xr:uid="{A2B4ED25-2F5D-48B2-874D-327ECD4DBFA3}"/>
    <cellStyle name="20% - Énfasis1 2 12 2 2 2 2" xfId="12580" xr:uid="{FAD277FF-0372-49D1-B16C-90B2ADA8FCA9}"/>
    <cellStyle name="20% - Énfasis1 2 12 2 2 3" xfId="9626" xr:uid="{92EEB24C-A332-4E60-8833-CE25E351CAB1}"/>
    <cellStyle name="20% - Énfasis1 2 12 2 3" xfId="4511" xr:uid="{9BA4FAAA-08FD-4F9A-807B-61B3A2116476}"/>
    <cellStyle name="20% - Énfasis1 2 12 2 3 2" xfId="10715" xr:uid="{E89E7950-6A26-4B8A-8D31-FAF78BED1D15}"/>
    <cellStyle name="20% - Énfasis1 2 12 2 4" xfId="7761" xr:uid="{C07881E3-5C1F-40B6-B649-A8AF3BBA0914}"/>
    <cellStyle name="20% - Énfasis1 2 12 3" xfId="1665" xr:uid="{00000000-0005-0000-0000-000014000000}"/>
    <cellStyle name="20% - Énfasis1 2 12 3 2" xfId="4924" xr:uid="{506D4100-43B9-45A2-A7A7-C984F1B47ABA}"/>
    <cellStyle name="20% - Énfasis1 2 12 3 2 2" xfId="11028" xr:uid="{C6409F23-E58E-4ECC-BEC4-5EB8F7034B97}"/>
    <cellStyle name="20% - Énfasis1 2 12 3 3" xfId="8074" xr:uid="{02133BB2-D819-4A72-88FC-472DCC432C58}"/>
    <cellStyle name="20% - Énfasis1 2 12 4" xfId="2544" xr:uid="{00000000-0005-0000-0000-000015000000}"/>
    <cellStyle name="20% - Énfasis1 2 12 4 2" xfId="5801" xr:uid="{5752CD6D-6AA8-4503-A179-46BE20914927}"/>
    <cellStyle name="20% - Énfasis1 2 12 4 2 2" xfId="11804" xr:uid="{6CD56E22-581E-46DA-9C40-FBC2BCC07377}"/>
    <cellStyle name="20% - Énfasis1 2 12 4 3" xfId="8850" xr:uid="{2848A75E-48A1-4D5E-AD03-7CAB63EE7D3C}"/>
    <cellStyle name="20% - Énfasis1 2 12 5" xfId="3734" xr:uid="{18BCF0D8-9D54-47E8-A08B-660750D6A656}"/>
    <cellStyle name="20% - Énfasis1 2 12 5 2" xfId="9939" xr:uid="{4B671015-E235-494C-8F24-66EAD2AC0116}"/>
    <cellStyle name="20% - Énfasis1 2 12 6" xfId="6985" xr:uid="{3B55794C-5246-4220-8CC4-9BBA1AF7133E}"/>
    <cellStyle name="20% - Énfasis1 2 13" xfId="468" xr:uid="{00000000-0005-0000-0000-000016000000}"/>
    <cellStyle name="20% - Énfasis1 2 13 2" xfId="1265" xr:uid="{00000000-0005-0000-0000-000017000000}"/>
    <cellStyle name="20% - Énfasis1 2 13 2 2" xfId="3336" xr:uid="{00000000-0005-0000-0000-000018000000}"/>
    <cellStyle name="20% - Énfasis1 2 13 2 2 2" xfId="6593" xr:uid="{E4AC1C43-4B54-4F3D-80FF-A45959EFEBB9}"/>
    <cellStyle name="20% - Énfasis1 2 13 2 2 2 2" xfId="12595" xr:uid="{B3E0D4A2-BD27-43EE-944B-9208AC15BB30}"/>
    <cellStyle name="20% - Énfasis1 2 13 2 2 3" xfId="9641" xr:uid="{E1E79230-334D-4646-AF5D-ACFB2CA3C6AA}"/>
    <cellStyle name="20% - Énfasis1 2 13 2 3" xfId="4526" xr:uid="{A0AC7030-6A94-4312-A04C-14E0D9AEBAAE}"/>
    <cellStyle name="20% - Énfasis1 2 13 2 3 2" xfId="10730" xr:uid="{CE365658-A909-40F8-93B4-E3D2A9DAD5F0}"/>
    <cellStyle name="20% - Énfasis1 2 13 2 4" xfId="7776" xr:uid="{F225FABD-7E50-49DF-BA9D-DD3DA0386EC5}"/>
    <cellStyle name="20% - Énfasis1 2 13 3" xfId="1680" xr:uid="{00000000-0005-0000-0000-000019000000}"/>
    <cellStyle name="20% - Énfasis1 2 13 3 2" xfId="4939" xr:uid="{A92835E1-5AC7-42B5-B20F-CD96777B1D31}"/>
    <cellStyle name="20% - Énfasis1 2 13 3 2 2" xfId="11043" xr:uid="{66CFAFD8-4B25-4CCF-9219-60F0591FF56E}"/>
    <cellStyle name="20% - Énfasis1 2 13 3 3" xfId="8089" xr:uid="{0C5907CE-15D1-4565-9500-F322746D09D9}"/>
    <cellStyle name="20% - Énfasis1 2 13 4" xfId="2559" xr:uid="{00000000-0005-0000-0000-00001A000000}"/>
    <cellStyle name="20% - Énfasis1 2 13 4 2" xfId="5816" xr:uid="{BFE6A99E-149E-4765-A5BF-25AF4CA160D3}"/>
    <cellStyle name="20% - Énfasis1 2 13 4 2 2" xfId="11819" xr:uid="{5305EBF5-A402-45E9-BC9F-E49F85417021}"/>
    <cellStyle name="20% - Énfasis1 2 13 4 3" xfId="8865" xr:uid="{28F38C46-2527-4C92-B52C-85B8AB306528}"/>
    <cellStyle name="20% - Énfasis1 2 13 5" xfId="3749" xr:uid="{FC369800-3225-4646-9E4C-5EE503010103}"/>
    <cellStyle name="20% - Énfasis1 2 13 5 2" xfId="9954" xr:uid="{AB739A8D-9536-444A-AC92-F618AF5B6B9E}"/>
    <cellStyle name="20% - Énfasis1 2 13 6" xfId="7000" xr:uid="{96D97C9D-567E-433F-8B99-E5785ADF5FE7}"/>
    <cellStyle name="20% - Énfasis1 2 14" xfId="487" xr:uid="{00000000-0005-0000-0000-00001B000000}"/>
    <cellStyle name="20% - Énfasis1 2 14 2" xfId="1695" xr:uid="{00000000-0005-0000-0000-00001C000000}"/>
    <cellStyle name="20% - Énfasis1 2 14 2 2" xfId="4954" xr:uid="{9C4481B0-FF05-4346-B057-C4B059D0BC60}"/>
    <cellStyle name="20% - Énfasis1 2 14 2 2 2" xfId="11058" xr:uid="{B209E1DB-D395-4EEE-B058-796A9893BE51}"/>
    <cellStyle name="20% - Énfasis1 2 14 2 3" xfId="8104" xr:uid="{4447332A-FBAF-4A92-9F47-B80631B32AFF}"/>
    <cellStyle name="20% - Énfasis1 2 14 3" xfId="2574" xr:uid="{00000000-0005-0000-0000-00001D000000}"/>
    <cellStyle name="20% - Énfasis1 2 14 3 2" xfId="5831" xr:uid="{9EF5C70F-3605-4E44-B0A2-F3752E44B811}"/>
    <cellStyle name="20% - Énfasis1 2 14 3 2 2" xfId="11834" xr:uid="{6EBA7254-924D-46A1-BBF1-E08275D992F0}"/>
    <cellStyle name="20% - Énfasis1 2 14 3 3" xfId="8880" xr:uid="{33E1C116-924D-4D46-98C9-C8AEEC93D6E3}"/>
    <cellStyle name="20% - Énfasis1 2 14 4" xfId="3764" xr:uid="{2EDA1191-354E-40CD-B414-0CE4818AAD94}"/>
    <cellStyle name="20% - Énfasis1 2 14 4 2" xfId="9969" xr:uid="{F0B41E5F-B0BD-42A4-BDF3-B7E30459ED43}"/>
    <cellStyle name="20% - Énfasis1 2 14 5" xfId="7015" xr:uid="{C3BAEA99-677C-4E09-B0FF-6A2A1E761B7E}"/>
    <cellStyle name="20% - Énfasis1 2 15" xfId="644" xr:uid="{00000000-0005-0000-0000-00001E000000}"/>
    <cellStyle name="20% - Énfasis1 2 15 2" xfId="1847" xr:uid="{00000000-0005-0000-0000-00001F000000}"/>
    <cellStyle name="20% - Énfasis1 2 15 2 2" xfId="5106" xr:uid="{8FE78B55-16AB-4603-BD48-9AC540C8EB58}"/>
    <cellStyle name="20% - Énfasis1 2 15 2 2 2" xfId="11209" xr:uid="{E7D34A9E-5E22-42E9-86E0-462AE5BF9FBE}"/>
    <cellStyle name="20% - Énfasis1 2 15 2 3" xfId="8255" xr:uid="{E93411D4-9155-4210-A133-F623A690B584}"/>
    <cellStyle name="20% - Énfasis1 2 15 3" xfId="2726" xr:uid="{00000000-0005-0000-0000-000020000000}"/>
    <cellStyle name="20% - Énfasis1 2 15 3 2" xfId="5983" xr:uid="{3412899B-2242-4CA2-BBC3-985785DF653F}"/>
    <cellStyle name="20% - Énfasis1 2 15 3 2 2" xfId="11985" xr:uid="{85EF1500-CA83-41B5-A3B6-7C22D974F075}"/>
    <cellStyle name="20% - Énfasis1 2 15 3 3" xfId="9031" xr:uid="{F1C03245-480D-4A06-93EF-927D53E7351F}"/>
    <cellStyle name="20% - Énfasis1 2 15 4" xfId="3916" xr:uid="{9245B8F1-023E-42FA-84A6-3203EA15E103}"/>
    <cellStyle name="20% - Énfasis1 2 15 4 2" xfId="10120" xr:uid="{7ABADEF7-455E-4E8B-81FE-79EC4D7B6367}"/>
    <cellStyle name="20% - Énfasis1 2 15 5" xfId="7166" xr:uid="{9C3A5547-E929-4A41-9F76-1C867A9CB28C}"/>
    <cellStyle name="20% - Énfasis1 2 16" xfId="660" xr:uid="{00000000-0005-0000-0000-000021000000}"/>
    <cellStyle name="20% - Énfasis1 2 16 2" xfId="1863" xr:uid="{00000000-0005-0000-0000-000022000000}"/>
    <cellStyle name="20% - Énfasis1 2 16 2 2" xfId="5121" xr:uid="{278B43F5-76C8-4540-9864-B13F116BE6CE}"/>
    <cellStyle name="20% - Énfasis1 2 16 2 2 2" xfId="11224" xr:uid="{E67F9AC3-A3AC-47D0-BCED-719008677C4F}"/>
    <cellStyle name="20% - Énfasis1 2 16 2 3" xfId="8270" xr:uid="{33165E71-0628-4204-8250-F20F2B314140}"/>
    <cellStyle name="20% - Énfasis1 2 16 3" xfId="2741" xr:uid="{00000000-0005-0000-0000-000023000000}"/>
    <cellStyle name="20% - Énfasis1 2 16 3 2" xfId="5998" xr:uid="{703A85E9-3163-4822-B1E3-BA55F1A4D511}"/>
    <cellStyle name="20% - Énfasis1 2 16 3 2 2" xfId="12000" xr:uid="{88308937-AAEE-4486-A917-DF42FD97A72E}"/>
    <cellStyle name="20% - Énfasis1 2 16 3 3" xfId="9046" xr:uid="{4BE9F813-3F56-460F-8D02-5628EB6B4FDA}"/>
    <cellStyle name="20% - Énfasis1 2 16 4" xfId="3931" xr:uid="{055E1612-CA8A-49C8-B635-8C759E971C70}"/>
    <cellStyle name="20% - Énfasis1 2 16 4 2" xfId="10135" xr:uid="{72A8A7AD-A7FA-4658-AEA9-454682E97FA2}"/>
    <cellStyle name="20% - Énfasis1 2 16 5" xfId="7181" xr:uid="{84B3AA92-D99D-4DF6-8263-6DD3053CBC21}"/>
    <cellStyle name="20% - Énfasis1 2 17" xfId="684" xr:uid="{00000000-0005-0000-0000-000024000000}"/>
    <cellStyle name="20% - Énfasis1 2 17 2" xfId="1884" xr:uid="{00000000-0005-0000-0000-000025000000}"/>
    <cellStyle name="20% - Énfasis1 2 17 2 2" xfId="5142" xr:uid="{789123DB-5A54-4515-93F5-66622AB47D0E}"/>
    <cellStyle name="20% - Énfasis1 2 17 2 2 2" xfId="11245" xr:uid="{80DA0BDC-F9BD-43A3-85E0-ED2DB241329B}"/>
    <cellStyle name="20% - Énfasis1 2 17 2 3" xfId="8291" xr:uid="{1CDDCB53-5B99-4A22-8EEB-39B85A5229A9}"/>
    <cellStyle name="20% - Énfasis1 2 17 3" xfId="2762" xr:uid="{00000000-0005-0000-0000-000026000000}"/>
    <cellStyle name="20% - Énfasis1 2 17 3 2" xfId="6019" xr:uid="{D9EEC494-AC54-4DD1-895D-1C9E01A4F102}"/>
    <cellStyle name="20% - Énfasis1 2 17 3 2 2" xfId="12021" xr:uid="{79DAC956-102B-4BE9-A19C-4C517C110ECD}"/>
    <cellStyle name="20% - Énfasis1 2 17 3 3" xfId="9067" xr:uid="{CCB9B2EA-680B-4F5F-A2EE-612F977AF5BB}"/>
    <cellStyle name="20% - Énfasis1 2 17 4" xfId="3952" xr:uid="{795D074F-11E3-403A-BF7F-1C5854FA3C80}"/>
    <cellStyle name="20% - Énfasis1 2 17 4 2" xfId="10156" xr:uid="{960FDDE6-F5D4-4137-AFFC-051EDED19334}"/>
    <cellStyle name="20% - Énfasis1 2 17 5" xfId="7202" xr:uid="{9F315721-C8E2-4A6C-B727-5ACF41B75E96}"/>
    <cellStyle name="20% - Énfasis1 2 18" xfId="964" xr:uid="{00000000-0005-0000-0000-000027000000}"/>
    <cellStyle name="20% - Énfasis1 2 18 2" xfId="3038" xr:uid="{00000000-0005-0000-0000-000028000000}"/>
    <cellStyle name="20% - Énfasis1 2 18 2 2" xfId="6295" xr:uid="{0D23D61B-0321-4D1C-88F3-C90D6676DE77}"/>
    <cellStyle name="20% - Énfasis1 2 18 2 2 2" xfId="12297" xr:uid="{95F35D64-42C0-46EA-AF10-DD0770F33DE8}"/>
    <cellStyle name="20% - Énfasis1 2 18 2 3" xfId="9343" xr:uid="{DE9B6E1C-FCF4-4491-AD8D-BA73AE388019}"/>
    <cellStyle name="20% - Énfasis1 2 18 3" xfId="4228" xr:uid="{569E1ADF-F4F7-4CEA-8C52-5AB61FDADF66}"/>
    <cellStyle name="20% - Énfasis1 2 18 3 2" xfId="10432" xr:uid="{F24EC475-711D-4C47-9F3F-52D1322C98ED}"/>
    <cellStyle name="20% - Énfasis1 2 18 4" xfId="7478" xr:uid="{FBCE5B4F-2F89-4976-87EB-46B4F786B85C}"/>
    <cellStyle name="20% - Énfasis1 2 19" xfId="1283" xr:uid="{00000000-0005-0000-0000-000029000000}"/>
    <cellStyle name="20% - Énfasis1 2 19 2" xfId="4543" xr:uid="{047B653D-6983-4370-B5D1-A904F0B57E48}"/>
    <cellStyle name="20% - Énfasis1 2 19 2 2" xfId="10745" xr:uid="{58B9AE0C-1CB9-4E9E-885F-27BCCE4FA69A}"/>
    <cellStyle name="20% - Énfasis1 2 19 3" xfId="7791" xr:uid="{0DEC0891-3701-4C44-B38B-BD15736256BA}"/>
    <cellStyle name="20% - Énfasis1 2 2" xfId="61" xr:uid="{00000000-0005-0000-0000-00002A000000}"/>
    <cellStyle name="20% - Énfasis1 2 2 10" xfId="12685" xr:uid="{2F4654EC-B9D5-4F34-BE31-B24B7F3514CE}"/>
    <cellStyle name="20% - Énfasis1 2 2 2" xfId="255" xr:uid="{00000000-0005-0000-0000-00002B000000}"/>
    <cellStyle name="20% - Énfasis1 2 2 2 2" xfId="833" xr:uid="{00000000-0005-0000-0000-00002C000000}"/>
    <cellStyle name="20% - Énfasis1 2 2 2 2 2" xfId="2033" xr:uid="{00000000-0005-0000-0000-00002D000000}"/>
    <cellStyle name="20% - Énfasis1 2 2 2 2 2 2" xfId="5291" xr:uid="{B360CF89-641C-4B0C-B9C1-275C56176812}"/>
    <cellStyle name="20% - Énfasis1 2 2 2 2 2 2 2" xfId="11394" xr:uid="{51A1BEE6-666F-4EDB-8EF9-9DAF5959CDF4}"/>
    <cellStyle name="20% - Énfasis1 2 2 2 2 2 3" xfId="8440" xr:uid="{F57E568C-9DD6-4D84-B7D1-F3B335C05D56}"/>
    <cellStyle name="20% - Énfasis1 2 2 2 2 3" xfId="2911" xr:uid="{00000000-0005-0000-0000-00002E000000}"/>
    <cellStyle name="20% - Énfasis1 2 2 2 2 3 2" xfId="6168" xr:uid="{21588D0E-9413-48ED-8B4D-4B795D97CCC1}"/>
    <cellStyle name="20% - Énfasis1 2 2 2 2 3 2 2" xfId="12170" xr:uid="{AEAC1F4E-3D77-47D7-BF3F-4C0EC2E881C8}"/>
    <cellStyle name="20% - Énfasis1 2 2 2 2 3 3" xfId="9216" xr:uid="{5D8D570C-8C59-4F12-8616-7E19001CE7F8}"/>
    <cellStyle name="20% - Énfasis1 2 2 2 2 4" xfId="4101" xr:uid="{3186AB76-188F-49C2-80F4-384071BEA823}"/>
    <cellStyle name="20% - Énfasis1 2 2 2 2 4 2" xfId="10305" xr:uid="{00CB514A-8EA1-45ED-B139-3C0796675120}"/>
    <cellStyle name="20% - Énfasis1 2 2 2 2 5" xfId="7351" xr:uid="{4E85601A-9A7C-4DDA-BB69-BCD0B9C3F344}"/>
    <cellStyle name="20% - Énfasis1 2 2 2 3" xfId="1113" xr:uid="{00000000-0005-0000-0000-00002F000000}"/>
    <cellStyle name="20% - Énfasis1 2 2 2 3 2" xfId="3187" xr:uid="{00000000-0005-0000-0000-000030000000}"/>
    <cellStyle name="20% - Énfasis1 2 2 2 3 2 2" xfId="6444" xr:uid="{5AF342F3-7063-4AD4-9F9F-0DAD432BAE99}"/>
    <cellStyle name="20% - Énfasis1 2 2 2 3 2 2 2" xfId="12446" xr:uid="{1525BD75-14B6-4F1B-9C7E-5ADBD69860CE}"/>
    <cellStyle name="20% - Énfasis1 2 2 2 3 2 3" xfId="9492" xr:uid="{56D9599A-856E-4376-B9F0-31C21EEECC4F}"/>
    <cellStyle name="20% - Énfasis1 2 2 2 3 3" xfId="4377" xr:uid="{034CDA34-C86F-4FA1-82DA-EC0D4117B74B}"/>
    <cellStyle name="20% - Énfasis1 2 2 2 3 3 2" xfId="10581" xr:uid="{E97CEC29-A35A-4429-82FF-58BE19C6C8B1}"/>
    <cellStyle name="20% - Énfasis1 2 2 2 3 4" xfId="7627" xr:uid="{6BFFB835-5F23-4ED6-B067-710019BA00DB}"/>
    <cellStyle name="20% - Énfasis1 2 2 2 4" xfId="1485" xr:uid="{00000000-0005-0000-0000-000031000000}"/>
    <cellStyle name="20% - Énfasis1 2 2 2 4 2" xfId="4744" xr:uid="{E1A199D7-C529-4F9D-8EE6-41D6148D705E}"/>
    <cellStyle name="20% - Énfasis1 2 2 2 4 2 2" xfId="10894" xr:uid="{0F5CA2CC-D902-4225-A4B6-916FF32BAE33}"/>
    <cellStyle name="20% - Énfasis1 2 2 2 4 3" xfId="7940" xr:uid="{38B3A1B0-A51D-4D25-B517-FC5E9819447B}"/>
    <cellStyle name="20% - Énfasis1 2 2 2 5" xfId="2364" xr:uid="{00000000-0005-0000-0000-000032000000}"/>
    <cellStyle name="20% - Énfasis1 2 2 2 5 2" xfId="5621" xr:uid="{CFE2C549-14CC-464C-9FF1-1600E8D6B543}"/>
    <cellStyle name="20% - Énfasis1 2 2 2 5 2 2" xfId="11670" xr:uid="{F08F39CD-83A1-4D93-BB7C-294ABCE078B0}"/>
    <cellStyle name="20% - Énfasis1 2 2 2 5 3" xfId="8716" xr:uid="{27C11311-BD3C-4465-A66B-921663833252}"/>
    <cellStyle name="20% - Énfasis1 2 2 2 6" xfId="3554" xr:uid="{E174CEC1-64F4-41F4-B9B6-67B3D6B460DC}"/>
    <cellStyle name="20% - Énfasis1 2 2 2 6 2" xfId="9805" xr:uid="{74CF9E7B-103D-438C-81CA-4901343430BB}"/>
    <cellStyle name="20% - Énfasis1 2 2 2 7" xfId="6851" xr:uid="{042A8F04-3710-41D5-897D-6C83E2EF8802}"/>
    <cellStyle name="20% - Énfasis1 2 2 3" xfId="503" xr:uid="{00000000-0005-0000-0000-000033000000}"/>
    <cellStyle name="20% - Énfasis1 2 2 3 2" xfId="1709" xr:uid="{00000000-0005-0000-0000-000034000000}"/>
    <cellStyle name="20% - Énfasis1 2 2 3 2 2" xfId="4968" xr:uid="{76B171D6-C199-483E-82A4-3D5666CD8002}"/>
    <cellStyle name="20% - Énfasis1 2 2 3 2 2 2" xfId="11072" xr:uid="{5A922E30-E895-4B30-9BA9-4CB38BFF047D}"/>
    <cellStyle name="20% - Énfasis1 2 2 3 2 3" xfId="8118" xr:uid="{59E54C19-489D-4AD6-BB80-1430EB9BED1E}"/>
    <cellStyle name="20% - Énfasis1 2 2 3 3" xfId="2588" xr:uid="{00000000-0005-0000-0000-000035000000}"/>
    <cellStyle name="20% - Énfasis1 2 2 3 3 2" xfId="5845" xr:uid="{1693437F-D2DD-42F5-9312-255801D9E29D}"/>
    <cellStyle name="20% - Énfasis1 2 2 3 3 2 2" xfId="11848" xr:uid="{371B8D20-B208-4609-BCDA-22C4AF214DA2}"/>
    <cellStyle name="20% - Énfasis1 2 2 3 3 3" xfId="8894" xr:uid="{EF5611D3-3513-4F29-AB16-8439E908130C}"/>
    <cellStyle name="20% - Énfasis1 2 2 3 4" xfId="3778" xr:uid="{76ECDB14-15C0-43FE-8F48-267FD6D418FB}"/>
    <cellStyle name="20% - Énfasis1 2 2 3 4 2" xfId="9983" xr:uid="{F399C080-6829-4FF2-AC5B-CA38AD718A88}"/>
    <cellStyle name="20% - Énfasis1 2 2 3 5" xfId="7029" xr:uid="{91596B4E-2EE2-46FF-9990-AC9D9A5BEA03}"/>
    <cellStyle name="20% - Énfasis1 2 2 4" xfId="698" xr:uid="{00000000-0005-0000-0000-000036000000}"/>
    <cellStyle name="20% - Énfasis1 2 2 4 2" xfId="1898" xr:uid="{00000000-0005-0000-0000-000037000000}"/>
    <cellStyle name="20% - Énfasis1 2 2 4 2 2" xfId="5156" xr:uid="{00F4A462-96E9-4E95-B5B4-23C50ED8597F}"/>
    <cellStyle name="20% - Énfasis1 2 2 4 2 2 2" xfId="11259" xr:uid="{F7C9D055-1DDE-4E85-9175-C55AE22B132B}"/>
    <cellStyle name="20% - Énfasis1 2 2 4 2 3" xfId="8305" xr:uid="{4B32A935-C3B2-4149-94F4-946520C25993}"/>
    <cellStyle name="20% - Énfasis1 2 2 4 3" xfId="2776" xr:uid="{00000000-0005-0000-0000-000038000000}"/>
    <cellStyle name="20% - Énfasis1 2 2 4 3 2" xfId="6033" xr:uid="{814A6876-961E-4438-865F-9742D1B2E7EC}"/>
    <cellStyle name="20% - Énfasis1 2 2 4 3 2 2" xfId="12035" xr:uid="{000A0192-D15C-4D72-BA0D-2EB56C1B00D7}"/>
    <cellStyle name="20% - Énfasis1 2 2 4 3 3" xfId="9081" xr:uid="{4E8E53A7-AD7C-483B-BAAC-143F0C3CF2F7}"/>
    <cellStyle name="20% - Énfasis1 2 2 4 4" xfId="3966" xr:uid="{126DC7F0-5AF2-43F7-8AAC-18F0C5B3D53C}"/>
    <cellStyle name="20% - Énfasis1 2 2 4 4 2" xfId="10170" xr:uid="{5C6264F2-BB78-4D82-AE7C-3935CC551C40}"/>
    <cellStyle name="20% - Énfasis1 2 2 4 5" xfId="7216" xr:uid="{AB76618B-FAA8-43E1-88AB-AD69BBAA0D0E}"/>
    <cellStyle name="20% - Énfasis1 2 2 5" xfId="978" xr:uid="{00000000-0005-0000-0000-000039000000}"/>
    <cellStyle name="20% - Énfasis1 2 2 5 2" xfId="3052" xr:uid="{00000000-0005-0000-0000-00003A000000}"/>
    <cellStyle name="20% - Énfasis1 2 2 5 2 2" xfId="6309" xr:uid="{30549969-DF4D-4DCC-8FEA-7C5BB7F42FC5}"/>
    <cellStyle name="20% - Énfasis1 2 2 5 2 2 2" xfId="12311" xr:uid="{E9DA8906-AA9E-475E-81CA-F3E4C58CE997}"/>
    <cellStyle name="20% - Énfasis1 2 2 5 2 3" xfId="9357" xr:uid="{EACD9CBB-0F48-480E-AD59-A9C8D5361D9E}"/>
    <cellStyle name="20% - Énfasis1 2 2 5 3" xfId="4242" xr:uid="{CCD3A10A-A766-45AE-863F-D3570FD438C9}"/>
    <cellStyle name="20% - Énfasis1 2 2 5 3 2" xfId="10446" xr:uid="{DDAF08A7-319B-46DA-97BE-A5B382D4169D}"/>
    <cellStyle name="20% - Énfasis1 2 2 5 4" xfId="7492" xr:uid="{A6C24F6A-6594-4F61-BA60-A4D576885033}"/>
    <cellStyle name="20% - Énfasis1 2 2 6" xfId="1300" xr:uid="{00000000-0005-0000-0000-00003B000000}"/>
    <cellStyle name="20% - Énfasis1 2 2 6 2" xfId="4559" xr:uid="{71F0B8F7-E7E0-444C-8246-BAB5806CC384}"/>
    <cellStyle name="20% - Énfasis1 2 2 6 2 2" xfId="10759" xr:uid="{33384671-08DB-407B-9A93-5C1313E2EBEC}"/>
    <cellStyle name="20% - Énfasis1 2 2 6 3" xfId="7805" xr:uid="{AD5428A9-50E8-4A2E-B4AF-339564F7AB9E}"/>
    <cellStyle name="20% - Énfasis1 2 2 7" xfId="2179" xr:uid="{00000000-0005-0000-0000-00003C000000}"/>
    <cellStyle name="20% - Énfasis1 2 2 7 2" xfId="5436" xr:uid="{157AC154-F75E-4138-A6E9-C2A8BF837403}"/>
    <cellStyle name="20% - Énfasis1 2 2 7 2 2" xfId="11535" xr:uid="{BF164E76-5EC1-4363-B614-7999DB37B808}"/>
    <cellStyle name="20% - Énfasis1 2 2 7 3" xfId="8581" xr:uid="{310279AC-6A6D-44D9-991A-2610761102B0}"/>
    <cellStyle name="20% - Énfasis1 2 2 8" xfId="3369" xr:uid="{28606DE6-527B-4AD3-8142-0B383DD8C01E}"/>
    <cellStyle name="20% - Énfasis1 2 2 8 2" xfId="9670" xr:uid="{CCC1A94A-8FDC-474C-AF26-9FFF307AFAF0}"/>
    <cellStyle name="20% - Énfasis1 2 2 9" xfId="6746" xr:uid="{62FFC42B-F223-4D33-B4B6-0E241305B516}"/>
    <cellStyle name="20% - Énfasis1 2 20" xfId="2163" xr:uid="{00000000-0005-0000-0000-00003D000000}"/>
    <cellStyle name="20% - Énfasis1 2 20 2" xfId="5420" xr:uid="{B6EDBBFA-2F99-4248-BD45-755E0C90C062}"/>
    <cellStyle name="20% - Énfasis1 2 20 2 2" xfId="11521" xr:uid="{5F5829CD-DE56-4CD4-8C4D-279789F36210}"/>
    <cellStyle name="20% - Énfasis1 2 20 3" xfId="8567" xr:uid="{C8CB5458-3D28-43DC-AD1C-07DA9A7EAAB3}"/>
    <cellStyle name="20% - Énfasis1 2 21" xfId="3353" xr:uid="{EFBA1F14-58CB-4B8B-88A3-8C395E529D96}"/>
    <cellStyle name="20% - Énfasis1 2 21 2" xfId="9656" xr:uid="{2E165381-A24A-4272-B054-4764AC17732C}"/>
    <cellStyle name="20% - Énfasis1 2 22" xfId="6608" xr:uid="{7EA76949-8C8C-4E40-B70C-2E2A6F7B2269}"/>
    <cellStyle name="20% - Énfasis1 2 22 2" xfId="12610" xr:uid="{8F3532E0-F357-42B9-AE07-88A407BC310C}"/>
    <cellStyle name="20% - Énfasis1 2 23" xfId="6627" xr:uid="{F4477108-D672-42DB-810A-318B9BACC1B0}"/>
    <cellStyle name="20% - Énfasis1 2 24" xfId="6645" xr:uid="{992573B0-7F52-4198-B85E-367458DA0818}"/>
    <cellStyle name="20% - Énfasis1 2 25" xfId="6665" xr:uid="{396DF22F-6867-42DB-8B78-69E76AD761BE}"/>
    <cellStyle name="20% - Énfasis1 2 26" xfId="12658" xr:uid="{30C3D9D3-277D-40F7-B555-2AC393E25A90}"/>
    <cellStyle name="20% - Énfasis1 2 3" xfId="81" xr:uid="{00000000-0005-0000-0000-00003E000000}"/>
    <cellStyle name="20% - Énfasis1 2 3 2" xfId="273" xr:uid="{00000000-0005-0000-0000-00003F000000}"/>
    <cellStyle name="20% - Énfasis1 2 3 2 2" xfId="847" xr:uid="{00000000-0005-0000-0000-000040000000}"/>
    <cellStyle name="20% - Énfasis1 2 3 2 2 2" xfId="2047" xr:uid="{00000000-0005-0000-0000-000041000000}"/>
    <cellStyle name="20% - Énfasis1 2 3 2 2 2 2" xfId="5305" xr:uid="{DA6BD1F7-0F60-4777-8B2F-50F7A09460A8}"/>
    <cellStyle name="20% - Énfasis1 2 3 2 2 2 2 2" xfId="11408" xr:uid="{C46BB842-360C-444F-B029-95DF26E9CCF3}"/>
    <cellStyle name="20% - Énfasis1 2 3 2 2 2 3" xfId="8454" xr:uid="{6A07E54F-D71B-45D6-B886-492909AD4593}"/>
    <cellStyle name="20% - Énfasis1 2 3 2 2 3" xfId="2925" xr:uid="{00000000-0005-0000-0000-000042000000}"/>
    <cellStyle name="20% - Énfasis1 2 3 2 2 3 2" xfId="6182" xr:uid="{9D03B44D-FE37-4AED-AC80-014D80D2E7AA}"/>
    <cellStyle name="20% - Énfasis1 2 3 2 2 3 2 2" xfId="12184" xr:uid="{7F5A4207-1454-4D33-BC24-61796408ED9C}"/>
    <cellStyle name="20% - Énfasis1 2 3 2 2 3 3" xfId="9230" xr:uid="{8D24097E-BDF0-423F-911F-30C885A4A238}"/>
    <cellStyle name="20% - Énfasis1 2 3 2 2 4" xfId="4115" xr:uid="{EE68882E-EAE2-4FBB-AFA4-6881F4BBFA61}"/>
    <cellStyle name="20% - Énfasis1 2 3 2 2 4 2" xfId="10319" xr:uid="{FF650BA9-7C66-4940-9CBF-9F662AF69125}"/>
    <cellStyle name="20% - Énfasis1 2 3 2 2 5" xfId="7365" xr:uid="{AFB60205-65F3-4FFA-84A5-9E5D9EF2B4DA}"/>
    <cellStyle name="20% - Énfasis1 2 3 2 3" xfId="1127" xr:uid="{00000000-0005-0000-0000-000043000000}"/>
    <cellStyle name="20% - Énfasis1 2 3 2 3 2" xfId="3201" xr:uid="{00000000-0005-0000-0000-000044000000}"/>
    <cellStyle name="20% - Énfasis1 2 3 2 3 2 2" xfId="6458" xr:uid="{96DEF09C-AB0E-4C6C-981A-2E27A386F47A}"/>
    <cellStyle name="20% - Énfasis1 2 3 2 3 2 2 2" xfId="12460" xr:uid="{EDF690C1-1BD6-4C97-A084-88D82B382230}"/>
    <cellStyle name="20% - Énfasis1 2 3 2 3 2 3" xfId="9506" xr:uid="{AFF8A6DD-5FD6-4D25-8C42-0EB6A1C2F8DD}"/>
    <cellStyle name="20% - Énfasis1 2 3 2 3 3" xfId="4391" xr:uid="{D804B0ED-BA62-4FAC-8F26-A36E4923D1D7}"/>
    <cellStyle name="20% - Énfasis1 2 3 2 3 3 2" xfId="10595" xr:uid="{F081B336-A95B-421C-8271-E2A9A6B64A43}"/>
    <cellStyle name="20% - Énfasis1 2 3 2 3 4" xfId="7641" xr:uid="{94BFF1BB-9409-43A1-8E77-3F1A1ED3DBEC}"/>
    <cellStyle name="20% - Énfasis1 2 3 2 4" xfId="1502" xr:uid="{00000000-0005-0000-0000-000045000000}"/>
    <cellStyle name="20% - Énfasis1 2 3 2 4 2" xfId="4761" xr:uid="{1CC51C60-7C40-4BB1-BA3F-DF2AAB3726FF}"/>
    <cellStyle name="20% - Énfasis1 2 3 2 4 2 2" xfId="10908" xr:uid="{E3144198-1F14-4D89-80D5-904D9B572583}"/>
    <cellStyle name="20% - Énfasis1 2 3 2 4 3" xfId="7954" xr:uid="{68F2D083-8736-4BB9-A525-00FF84AC792B}"/>
    <cellStyle name="20% - Énfasis1 2 3 2 5" xfId="2381" xr:uid="{00000000-0005-0000-0000-000046000000}"/>
    <cellStyle name="20% - Énfasis1 2 3 2 5 2" xfId="5638" xr:uid="{3CDBE74A-DDB1-45FA-9C46-F556F7174904}"/>
    <cellStyle name="20% - Énfasis1 2 3 2 5 2 2" xfId="11684" xr:uid="{3740158C-843F-4880-87DA-A51D76153FB5}"/>
    <cellStyle name="20% - Énfasis1 2 3 2 5 3" xfId="8730" xr:uid="{D53224A3-29A7-43D4-B9EF-E6B72E880FA5}"/>
    <cellStyle name="20% - Énfasis1 2 3 2 6" xfId="3571" xr:uid="{0A0068A7-82B0-43AD-A295-3F9F94E65CAE}"/>
    <cellStyle name="20% - Énfasis1 2 3 2 6 2" xfId="9819" xr:uid="{FA877F62-2F15-4AF5-B3BE-63428164D3E9}"/>
    <cellStyle name="20% - Énfasis1 2 3 2 7" xfId="6865" xr:uid="{315BC37F-1FDF-40DB-83AC-24ECA3D585E5}"/>
    <cellStyle name="20% - Énfasis1 2 3 3" xfId="518" xr:uid="{00000000-0005-0000-0000-000047000000}"/>
    <cellStyle name="20% - Énfasis1 2 3 3 2" xfId="1724" xr:uid="{00000000-0005-0000-0000-000048000000}"/>
    <cellStyle name="20% - Énfasis1 2 3 3 2 2" xfId="4983" xr:uid="{563D55FA-8C1F-4C17-ADBE-DE3CC0DEAFBE}"/>
    <cellStyle name="20% - Énfasis1 2 3 3 2 2 2" xfId="11087" xr:uid="{724004FB-41D3-4025-B645-E930A80781D9}"/>
    <cellStyle name="20% - Énfasis1 2 3 3 2 3" xfId="8133" xr:uid="{5C3DDC5F-1FF1-40A4-97B4-D139BC551EFA}"/>
    <cellStyle name="20% - Énfasis1 2 3 3 3" xfId="2603" xr:uid="{00000000-0005-0000-0000-000049000000}"/>
    <cellStyle name="20% - Énfasis1 2 3 3 3 2" xfId="5860" xr:uid="{D84E5847-DA72-43FA-BA17-A6F362BF7865}"/>
    <cellStyle name="20% - Énfasis1 2 3 3 3 2 2" xfId="11863" xr:uid="{0426E9C0-88DC-4A3C-875F-8F635C6040C5}"/>
    <cellStyle name="20% - Énfasis1 2 3 3 3 3" xfId="8909" xr:uid="{B999C529-7F2A-4A19-BF7B-BC4E799AA926}"/>
    <cellStyle name="20% - Énfasis1 2 3 3 4" xfId="3793" xr:uid="{6891F190-8F61-43A1-A9C7-0AD67BAC152A}"/>
    <cellStyle name="20% - Énfasis1 2 3 3 4 2" xfId="9998" xr:uid="{116005ED-6CCD-4023-BD4F-DBD29F7649FC}"/>
    <cellStyle name="20% - Énfasis1 2 3 3 5" xfId="7044" xr:uid="{ACABCA65-2D61-4822-A190-AD0DE3CE50B8}"/>
    <cellStyle name="20% - Énfasis1 2 3 4" xfId="713" xr:uid="{00000000-0005-0000-0000-00004A000000}"/>
    <cellStyle name="20% - Énfasis1 2 3 4 2" xfId="1913" xr:uid="{00000000-0005-0000-0000-00004B000000}"/>
    <cellStyle name="20% - Énfasis1 2 3 4 2 2" xfId="5171" xr:uid="{3ECDDFDC-BA15-413B-A51A-EF54FECFDAD0}"/>
    <cellStyle name="20% - Énfasis1 2 3 4 2 2 2" xfId="11274" xr:uid="{EC01F51B-8709-4353-BABF-5C748479B2E3}"/>
    <cellStyle name="20% - Énfasis1 2 3 4 2 3" xfId="8320" xr:uid="{8032025F-9B53-40BC-9718-A7C2AE4E2798}"/>
    <cellStyle name="20% - Énfasis1 2 3 4 3" xfId="2791" xr:uid="{00000000-0005-0000-0000-00004C000000}"/>
    <cellStyle name="20% - Énfasis1 2 3 4 3 2" xfId="6048" xr:uid="{0158C773-FE71-4634-8DE6-8AAB625E3C26}"/>
    <cellStyle name="20% - Énfasis1 2 3 4 3 2 2" xfId="12050" xr:uid="{64F5BC2E-A907-45E2-BFB7-F482FA42B075}"/>
    <cellStyle name="20% - Énfasis1 2 3 4 3 3" xfId="9096" xr:uid="{37F7D04F-7911-40AC-B1E2-8776128B7908}"/>
    <cellStyle name="20% - Énfasis1 2 3 4 4" xfId="3981" xr:uid="{43C90886-2788-4791-9442-6E41493E40AA}"/>
    <cellStyle name="20% - Énfasis1 2 3 4 4 2" xfId="10185" xr:uid="{C22B5480-784C-4BC8-A2ED-3B856E662B5C}"/>
    <cellStyle name="20% - Énfasis1 2 3 4 5" xfId="7231" xr:uid="{2062A28B-8E01-4DBC-9C0D-DF3DCB6C6FF9}"/>
    <cellStyle name="20% - Énfasis1 2 3 5" xfId="993" xr:uid="{00000000-0005-0000-0000-00004D000000}"/>
    <cellStyle name="20% - Énfasis1 2 3 5 2" xfId="3067" xr:uid="{00000000-0005-0000-0000-00004E000000}"/>
    <cellStyle name="20% - Énfasis1 2 3 5 2 2" xfId="6324" xr:uid="{FFC4A38B-2EBE-4335-AC12-DEB08541A144}"/>
    <cellStyle name="20% - Énfasis1 2 3 5 2 2 2" xfId="12326" xr:uid="{86FE7A32-92B5-4025-9F59-21A450A942CE}"/>
    <cellStyle name="20% - Énfasis1 2 3 5 2 3" xfId="9372" xr:uid="{D7F356BE-3D6E-41A3-BB2B-2AEE85208A27}"/>
    <cellStyle name="20% - Énfasis1 2 3 5 3" xfId="4257" xr:uid="{63382FAB-ADF9-45FA-B7A0-128B863B3DCC}"/>
    <cellStyle name="20% - Énfasis1 2 3 5 3 2" xfId="10461" xr:uid="{CC132389-C854-49A3-9EB6-D04CFD77478E}"/>
    <cellStyle name="20% - Énfasis1 2 3 5 4" xfId="7507" xr:uid="{D00CE61E-1810-4A70-BDD4-7AFA15A2440D}"/>
    <cellStyle name="20% - Énfasis1 2 3 6" xfId="1318" xr:uid="{00000000-0005-0000-0000-00004F000000}"/>
    <cellStyle name="20% - Énfasis1 2 3 6 2" xfId="4577" xr:uid="{CADB5B38-42FF-4E1F-8C43-D4277FC13E2D}"/>
    <cellStyle name="20% - Énfasis1 2 3 6 2 2" xfId="10774" xr:uid="{98B90CAC-76C6-48FF-8064-C3C12DECA6BB}"/>
    <cellStyle name="20% - Énfasis1 2 3 6 3" xfId="7820" xr:uid="{07D09EAD-EF22-47CA-906C-0C002694AD95}"/>
    <cellStyle name="20% - Énfasis1 2 3 7" xfId="2197" xr:uid="{00000000-0005-0000-0000-000050000000}"/>
    <cellStyle name="20% - Énfasis1 2 3 7 2" xfId="5454" xr:uid="{2E2C5425-CDFA-49BC-B018-303250E2E654}"/>
    <cellStyle name="20% - Énfasis1 2 3 7 2 2" xfId="11550" xr:uid="{3A0A70E6-2DDA-496C-AEF3-12694A98437C}"/>
    <cellStyle name="20% - Énfasis1 2 3 7 3" xfId="8596" xr:uid="{DE9807DD-7102-487B-A121-B2734B347BAB}"/>
    <cellStyle name="20% - Énfasis1 2 3 8" xfId="3387" xr:uid="{81325426-AA90-4A3C-935B-03159C6B7F9D}"/>
    <cellStyle name="20% - Énfasis1 2 3 8 2" xfId="9685" xr:uid="{FC4256D8-3E73-4D5B-9365-3305F75ED7D8}"/>
    <cellStyle name="20% - Énfasis1 2 3 9" xfId="6744" xr:uid="{068A1689-8C9D-43B8-BBFC-C30F2569C6E5}"/>
    <cellStyle name="20% - Énfasis1 2 4" xfId="100" xr:uid="{00000000-0005-0000-0000-000051000000}"/>
    <cellStyle name="20% - Énfasis1 2 4 2" xfId="292" xr:uid="{00000000-0005-0000-0000-000052000000}"/>
    <cellStyle name="20% - Énfasis1 2 4 2 2" xfId="862" xr:uid="{00000000-0005-0000-0000-000053000000}"/>
    <cellStyle name="20% - Énfasis1 2 4 2 2 2" xfId="2062" xr:uid="{00000000-0005-0000-0000-000054000000}"/>
    <cellStyle name="20% - Énfasis1 2 4 2 2 2 2" xfId="5320" xr:uid="{971020EC-A580-4BE5-83AA-B8CBB5A18929}"/>
    <cellStyle name="20% - Énfasis1 2 4 2 2 2 2 2" xfId="11423" xr:uid="{B7433AA9-EC91-4D98-B2D4-7D4BFA3E0618}"/>
    <cellStyle name="20% - Énfasis1 2 4 2 2 2 3" xfId="8469" xr:uid="{BDA05ADE-FB3E-4DEB-B24B-8923211A01C3}"/>
    <cellStyle name="20% - Énfasis1 2 4 2 2 3" xfId="2940" xr:uid="{00000000-0005-0000-0000-000055000000}"/>
    <cellStyle name="20% - Énfasis1 2 4 2 2 3 2" xfId="6197" xr:uid="{99605CBE-2E4F-4F00-8D85-6C4FDF88A890}"/>
    <cellStyle name="20% - Énfasis1 2 4 2 2 3 2 2" xfId="12199" xr:uid="{188DF294-7592-4F32-ACFF-F101530D6176}"/>
    <cellStyle name="20% - Énfasis1 2 4 2 2 3 3" xfId="9245" xr:uid="{8A1077EF-DB52-4995-9829-3408DD4FAC16}"/>
    <cellStyle name="20% - Énfasis1 2 4 2 2 4" xfId="4130" xr:uid="{CAA36220-BF37-4B0B-B77E-8270656581F5}"/>
    <cellStyle name="20% - Énfasis1 2 4 2 2 4 2" xfId="10334" xr:uid="{B1B710ED-D25A-4C21-88D1-47F9318A1A59}"/>
    <cellStyle name="20% - Énfasis1 2 4 2 2 5" xfId="7380" xr:uid="{6AF020FC-E136-424D-AAC6-474BB23535CA}"/>
    <cellStyle name="20% - Énfasis1 2 4 2 3" xfId="1142" xr:uid="{00000000-0005-0000-0000-000056000000}"/>
    <cellStyle name="20% - Énfasis1 2 4 2 3 2" xfId="3216" xr:uid="{00000000-0005-0000-0000-000057000000}"/>
    <cellStyle name="20% - Énfasis1 2 4 2 3 2 2" xfId="6473" xr:uid="{F48CB99F-9C22-4FD8-BE99-54040245BB0D}"/>
    <cellStyle name="20% - Énfasis1 2 4 2 3 2 2 2" xfId="12475" xr:uid="{65A7778C-AEB8-48F4-9B5F-83970910038D}"/>
    <cellStyle name="20% - Énfasis1 2 4 2 3 2 3" xfId="9521" xr:uid="{947B61D2-236A-41A1-BE1E-B434B96E0B58}"/>
    <cellStyle name="20% - Énfasis1 2 4 2 3 3" xfId="4406" xr:uid="{7F1DF5F3-38CF-417C-8589-5C3F40583EE7}"/>
    <cellStyle name="20% - Énfasis1 2 4 2 3 3 2" xfId="10610" xr:uid="{23CC99CD-2B38-4858-87EC-EB4610426187}"/>
    <cellStyle name="20% - Énfasis1 2 4 2 3 4" xfId="7656" xr:uid="{239064DF-325C-4A5A-AFCA-A8AC3B44DC20}"/>
    <cellStyle name="20% - Énfasis1 2 4 2 4" xfId="1520" xr:uid="{00000000-0005-0000-0000-000058000000}"/>
    <cellStyle name="20% - Énfasis1 2 4 2 4 2" xfId="4779" xr:uid="{4C03220B-C1F8-4473-8547-EC8279FE1779}"/>
    <cellStyle name="20% - Énfasis1 2 4 2 4 2 2" xfId="10923" xr:uid="{E45E7ABA-C330-4CA2-9761-E517E4CE5C8E}"/>
    <cellStyle name="20% - Énfasis1 2 4 2 4 3" xfId="7969" xr:uid="{27984D33-A620-4850-A217-9D8C8967822A}"/>
    <cellStyle name="20% - Énfasis1 2 4 2 5" xfId="2399" xr:uid="{00000000-0005-0000-0000-000059000000}"/>
    <cellStyle name="20% - Énfasis1 2 4 2 5 2" xfId="5656" xr:uid="{5A435B9F-51C4-4673-9D1E-5B33B277BE43}"/>
    <cellStyle name="20% - Énfasis1 2 4 2 5 2 2" xfId="11699" xr:uid="{6B671D40-652D-46E3-8761-35AB8EE5723D}"/>
    <cellStyle name="20% - Énfasis1 2 4 2 5 3" xfId="8745" xr:uid="{F87D00F9-F889-4F34-A5D5-3A9B9C6C31BF}"/>
    <cellStyle name="20% - Énfasis1 2 4 2 6" xfId="3589" xr:uid="{65D993DA-8CB4-481C-9A01-3954AC7BD912}"/>
    <cellStyle name="20% - Énfasis1 2 4 2 6 2" xfId="9834" xr:uid="{8712DC98-B313-4975-96A8-AAB08ABA09D1}"/>
    <cellStyle name="20% - Énfasis1 2 4 2 7" xfId="6880" xr:uid="{50068160-360C-4FDD-83BC-1CBC863EFFFD}"/>
    <cellStyle name="20% - Énfasis1 2 4 3" xfId="533" xr:uid="{00000000-0005-0000-0000-00005A000000}"/>
    <cellStyle name="20% - Énfasis1 2 4 3 2" xfId="1739" xr:uid="{00000000-0005-0000-0000-00005B000000}"/>
    <cellStyle name="20% - Énfasis1 2 4 3 2 2" xfId="4998" xr:uid="{EEEB5ACB-09F7-43C1-BC11-8C3365A2EBD0}"/>
    <cellStyle name="20% - Énfasis1 2 4 3 2 2 2" xfId="11102" xr:uid="{AE6E2B04-4EB7-430F-9EDC-17862B712368}"/>
    <cellStyle name="20% - Énfasis1 2 4 3 2 3" xfId="8148" xr:uid="{17DAA778-C3AE-499A-A3B9-D3588959A03D}"/>
    <cellStyle name="20% - Énfasis1 2 4 3 3" xfId="2618" xr:uid="{00000000-0005-0000-0000-00005C000000}"/>
    <cellStyle name="20% - Énfasis1 2 4 3 3 2" xfId="5875" xr:uid="{59640187-0E27-421F-BAF7-DB50238366D6}"/>
    <cellStyle name="20% - Énfasis1 2 4 3 3 2 2" xfId="11878" xr:uid="{547E9823-56A2-4EBB-9F61-3662181D1991}"/>
    <cellStyle name="20% - Énfasis1 2 4 3 3 3" xfId="8924" xr:uid="{10935132-5B1F-4D8F-B61D-7D2A7686AE57}"/>
    <cellStyle name="20% - Énfasis1 2 4 3 4" xfId="3808" xr:uid="{8CB2B444-7DB8-4B9B-8F9F-1AE722F6CACF}"/>
    <cellStyle name="20% - Énfasis1 2 4 3 4 2" xfId="10013" xr:uid="{9518CF06-6873-46A3-9913-07F58B026C91}"/>
    <cellStyle name="20% - Énfasis1 2 4 3 5" xfId="7059" xr:uid="{FDFABBB8-62B9-4F48-8D33-9653E5CF5AAA}"/>
    <cellStyle name="20% - Énfasis1 2 4 4" xfId="728" xr:uid="{00000000-0005-0000-0000-00005D000000}"/>
    <cellStyle name="20% - Énfasis1 2 4 4 2" xfId="1928" xr:uid="{00000000-0005-0000-0000-00005E000000}"/>
    <cellStyle name="20% - Énfasis1 2 4 4 2 2" xfId="5186" xr:uid="{9FB5620D-02FF-4C8D-A34D-4CD180D72527}"/>
    <cellStyle name="20% - Énfasis1 2 4 4 2 2 2" xfId="11289" xr:uid="{8837347F-C1DE-4D65-BA6F-7FF61439ED98}"/>
    <cellStyle name="20% - Énfasis1 2 4 4 2 3" xfId="8335" xr:uid="{0D5F6033-824F-4C91-AFBD-A2A7D43DF324}"/>
    <cellStyle name="20% - Énfasis1 2 4 4 3" xfId="2806" xr:uid="{00000000-0005-0000-0000-00005F000000}"/>
    <cellStyle name="20% - Énfasis1 2 4 4 3 2" xfId="6063" xr:uid="{73C9FAE9-0FB7-4DF2-89CF-839FEC9FBB82}"/>
    <cellStyle name="20% - Énfasis1 2 4 4 3 2 2" xfId="12065" xr:uid="{21C7EC6F-845D-4427-B42A-61C1CDC6B07A}"/>
    <cellStyle name="20% - Énfasis1 2 4 4 3 3" xfId="9111" xr:uid="{D778ED4B-8C35-4902-B944-FC4C98C316DE}"/>
    <cellStyle name="20% - Énfasis1 2 4 4 4" xfId="3996" xr:uid="{48A24DC7-ECBF-4F54-B4AC-50D321C1030F}"/>
    <cellStyle name="20% - Énfasis1 2 4 4 4 2" xfId="10200" xr:uid="{38A3BEDE-9E91-49F7-9367-D720777B01FD}"/>
    <cellStyle name="20% - Énfasis1 2 4 4 5" xfId="7246" xr:uid="{1AC75716-15DD-4564-87A4-6F556B96DF17}"/>
    <cellStyle name="20% - Énfasis1 2 4 5" xfId="1008" xr:uid="{00000000-0005-0000-0000-000060000000}"/>
    <cellStyle name="20% - Énfasis1 2 4 5 2" xfId="3082" xr:uid="{00000000-0005-0000-0000-000061000000}"/>
    <cellStyle name="20% - Énfasis1 2 4 5 2 2" xfId="6339" xr:uid="{043C8619-57DE-491B-9B1B-E1930DB8149C}"/>
    <cellStyle name="20% - Énfasis1 2 4 5 2 2 2" xfId="12341" xr:uid="{DD22FB94-C6BB-426C-A296-DC38079059FE}"/>
    <cellStyle name="20% - Énfasis1 2 4 5 2 3" xfId="9387" xr:uid="{496D8DA8-5FC6-4FCA-A3E2-A9A961442A60}"/>
    <cellStyle name="20% - Énfasis1 2 4 5 3" xfId="4272" xr:uid="{CF173D84-4EE4-4E2D-B024-801D269B259C}"/>
    <cellStyle name="20% - Énfasis1 2 4 5 3 2" xfId="10476" xr:uid="{D8A439BC-550D-4356-9906-073B2AD405E4}"/>
    <cellStyle name="20% - Énfasis1 2 4 5 4" xfId="7522" xr:uid="{A52DD397-1E78-44CC-BD97-A4EDD245022E}"/>
    <cellStyle name="20% - Énfasis1 2 4 6" xfId="1336" xr:uid="{00000000-0005-0000-0000-000062000000}"/>
    <cellStyle name="20% - Énfasis1 2 4 6 2" xfId="4595" xr:uid="{C58B9089-F38F-47DA-928C-1D4E480FF39D}"/>
    <cellStyle name="20% - Énfasis1 2 4 6 2 2" xfId="10789" xr:uid="{02DB5C84-7D84-43DB-9FA6-42AA847AC54B}"/>
    <cellStyle name="20% - Énfasis1 2 4 6 3" xfId="7835" xr:uid="{BB6414F3-5868-4F0A-8848-38B5D093EF03}"/>
    <cellStyle name="20% - Énfasis1 2 4 7" xfId="2215" xr:uid="{00000000-0005-0000-0000-000063000000}"/>
    <cellStyle name="20% - Énfasis1 2 4 7 2" xfId="5472" xr:uid="{37BEF25B-5753-47B1-B88C-8D91E012DA34}"/>
    <cellStyle name="20% - Énfasis1 2 4 7 2 2" xfId="11565" xr:uid="{D2F22582-3BD8-4385-B024-B980E2FCD3F1}"/>
    <cellStyle name="20% - Énfasis1 2 4 7 3" xfId="8611" xr:uid="{26A7785A-5E5A-410D-A3C6-1C3A1686DDE0}"/>
    <cellStyle name="20% - Énfasis1 2 4 8" xfId="3405" xr:uid="{05FA0FFD-3073-4DEA-94FB-40CCD5DF4BFD}"/>
    <cellStyle name="20% - Énfasis1 2 4 8 2" xfId="9700" xr:uid="{531BE751-98D5-4F9E-B495-D2B88C7807F8}"/>
    <cellStyle name="20% - Énfasis1 2 4 9" xfId="6697" xr:uid="{B2EACDB8-6075-43E4-AD35-61C358A0F621}"/>
    <cellStyle name="20% - Énfasis1 2 5" xfId="119" xr:uid="{00000000-0005-0000-0000-000064000000}"/>
    <cellStyle name="20% - Énfasis1 2 5 2" xfId="311" xr:uid="{00000000-0005-0000-0000-000065000000}"/>
    <cellStyle name="20% - Énfasis1 2 5 2 2" xfId="877" xr:uid="{00000000-0005-0000-0000-000066000000}"/>
    <cellStyle name="20% - Énfasis1 2 5 2 2 2" xfId="2077" xr:uid="{00000000-0005-0000-0000-000067000000}"/>
    <cellStyle name="20% - Énfasis1 2 5 2 2 2 2" xfId="5335" xr:uid="{033FAB60-C72B-429A-A4AC-9DBC207036A7}"/>
    <cellStyle name="20% - Énfasis1 2 5 2 2 2 2 2" xfId="11438" xr:uid="{5BB98B52-1E18-4CCF-BE96-F5DAAE7B5582}"/>
    <cellStyle name="20% - Énfasis1 2 5 2 2 2 3" xfId="8484" xr:uid="{C8B54BDE-20BF-4AE8-8ED9-1F79DEDBA9D3}"/>
    <cellStyle name="20% - Énfasis1 2 5 2 2 3" xfId="2955" xr:uid="{00000000-0005-0000-0000-000068000000}"/>
    <cellStyle name="20% - Énfasis1 2 5 2 2 3 2" xfId="6212" xr:uid="{B6F870CE-91C5-4DDC-AE0C-0C14F9483E58}"/>
    <cellStyle name="20% - Énfasis1 2 5 2 2 3 2 2" xfId="12214" xr:uid="{4DCBCC29-88D2-4CC2-99BE-3030560E08CA}"/>
    <cellStyle name="20% - Énfasis1 2 5 2 2 3 3" xfId="9260" xr:uid="{39709D49-BB5D-4C3B-ACD8-0F86D079357C}"/>
    <cellStyle name="20% - Énfasis1 2 5 2 2 4" xfId="4145" xr:uid="{8B34DEE3-74AD-494D-A7A7-CF7045BD4648}"/>
    <cellStyle name="20% - Énfasis1 2 5 2 2 4 2" xfId="10349" xr:uid="{1A809F27-7491-4F43-A11A-2F14E3623E1C}"/>
    <cellStyle name="20% - Énfasis1 2 5 2 2 5" xfId="7395" xr:uid="{0A523E3B-4EC2-4D13-9BF6-F85545D89590}"/>
    <cellStyle name="20% - Énfasis1 2 5 2 3" xfId="1157" xr:uid="{00000000-0005-0000-0000-000069000000}"/>
    <cellStyle name="20% - Énfasis1 2 5 2 3 2" xfId="3231" xr:uid="{00000000-0005-0000-0000-00006A000000}"/>
    <cellStyle name="20% - Énfasis1 2 5 2 3 2 2" xfId="6488" xr:uid="{546953CD-630C-4D71-B850-FC81AA417C9C}"/>
    <cellStyle name="20% - Énfasis1 2 5 2 3 2 2 2" xfId="12490" xr:uid="{F41F43A2-8645-4016-8ED0-648C9249DAA8}"/>
    <cellStyle name="20% - Énfasis1 2 5 2 3 2 3" xfId="9536" xr:uid="{02BFE985-0EEE-44F0-8662-5B5F58AB4940}"/>
    <cellStyle name="20% - Énfasis1 2 5 2 3 3" xfId="4421" xr:uid="{2547EB8D-45C1-496B-BC60-119E30210937}"/>
    <cellStyle name="20% - Énfasis1 2 5 2 3 3 2" xfId="10625" xr:uid="{529E690D-7F9D-496F-9171-870E44CAE563}"/>
    <cellStyle name="20% - Énfasis1 2 5 2 3 4" xfId="7671" xr:uid="{00F37874-E587-4144-8FEF-2118D148FAC8}"/>
    <cellStyle name="20% - Énfasis1 2 5 2 4" xfId="1538" xr:uid="{00000000-0005-0000-0000-00006B000000}"/>
    <cellStyle name="20% - Énfasis1 2 5 2 4 2" xfId="4797" xr:uid="{E41673C1-9F49-4EDA-AB75-875EA954821E}"/>
    <cellStyle name="20% - Énfasis1 2 5 2 4 2 2" xfId="10938" xr:uid="{58BF823F-71E8-4EAC-9A4D-E35E495C0535}"/>
    <cellStyle name="20% - Énfasis1 2 5 2 4 3" xfId="7984" xr:uid="{A486F0D2-D483-44E7-B33D-BCACCA448A83}"/>
    <cellStyle name="20% - Énfasis1 2 5 2 5" xfId="2417" xr:uid="{00000000-0005-0000-0000-00006C000000}"/>
    <cellStyle name="20% - Énfasis1 2 5 2 5 2" xfId="5674" xr:uid="{A4D8D0B2-DE8F-4555-88AA-E7559E93AA11}"/>
    <cellStyle name="20% - Énfasis1 2 5 2 5 2 2" xfId="11714" xr:uid="{F7237FC3-6097-4C65-A481-6E04497BF5A4}"/>
    <cellStyle name="20% - Énfasis1 2 5 2 5 3" xfId="8760" xr:uid="{3BEB7DDA-5065-4BB0-B10A-35ABE12206B7}"/>
    <cellStyle name="20% - Énfasis1 2 5 2 6" xfId="3607" xr:uid="{CC822A13-DE75-4F8B-B1E5-BEA990410DFA}"/>
    <cellStyle name="20% - Énfasis1 2 5 2 6 2" xfId="9849" xr:uid="{0D0AF4DF-4400-498F-95EB-3D0CA7A37693}"/>
    <cellStyle name="20% - Énfasis1 2 5 2 7" xfId="6895" xr:uid="{A0450988-A612-44D1-AC72-C0715B12CB61}"/>
    <cellStyle name="20% - Énfasis1 2 5 3" xfId="548" xr:uid="{00000000-0005-0000-0000-00006D000000}"/>
    <cellStyle name="20% - Énfasis1 2 5 3 2" xfId="1754" xr:uid="{00000000-0005-0000-0000-00006E000000}"/>
    <cellStyle name="20% - Énfasis1 2 5 3 2 2" xfId="5013" xr:uid="{1BA151A9-F1C0-4124-86D2-470C7366D918}"/>
    <cellStyle name="20% - Énfasis1 2 5 3 2 2 2" xfId="11117" xr:uid="{F6651BAC-0710-4B0C-92F8-09FD31A1A73E}"/>
    <cellStyle name="20% - Énfasis1 2 5 3 2 3" xfId="8163" xr:uid="{A4D1C37F-60FC-4FF6-ACBC-BA3EF95F59DE}"/>
    <cellStyle name="20% - Énfasis1 2 5 3 3" xfId="2633" xr:uid="{00000000-0005-0000-0000-00006F000000}"/>
    <cellStyle name="20% - Énfasis1 2 5 3 3 2" xfId="5890" xr:uid="{FFA1D385-384A-4B84-AFC8-63A12A6D34E6}"/>
    <cellStyle name="20% - Énfasis1 2 5 3 3 2 2" xfId="11893" xr:uid="{4430CB6B-B3CC-43C4-999C-E8E1C9C5418C}"/>
    <cellStyle name="20% - Énfasis1 2 5 3 3 3" xfId="8939" xr:uid="{B5D761B7-DA7C-4F5A-A4FE-ED9F2EB77FB1}"/>
    <cellStyle name="20% - Énfasis1 2 5 3 4" xfId="3823" xr:uid="{FB13CB1F-30AA-4902-AD3B-A112FBC93AE9}"/>
    <cellStyle name="20% - Énfasis1 2 5 3 4 2" xfId="10028" xr:uid="{121D112E-82BE-48B2-921B-CA0A7AE7DCE6}"/>
    <cellStyle name="20% - Énfasis1 2 5 3 5" xfId="7074" xr:uid="{B33C4D8C-4A80-4B54-A1FB-96BC359C59B8}"/>
    <cellStyle name="20% - Énfasis1 2 5 4" xfId="743" xr:uid="{00000000-0005-0000-0000-000070000000}"/>
    <cellStyle name="20% - Énfasis1 2 5 4 2" xfId="1943" xr:uid="{00000000-0005-0000-0000-000071000000}"/>
    <cellStyle name="20% - Énfasis1 2 5 4 2 2" xfId="5201" xr:uid="{308B2FFD-C4DC-4557-A9CE-D7C7B569F84E}"/>
    <cellStyle name="20% - Énfasis1 2 5 4 2 2 2" xfId="11304" xr:uid="{21A4B865-36A6-42D6-BAC4-7729AD17FE43}"/>
    <cellStyle name="20% - Énfasis1 2 5 4 2 3" xfId="8350" xr:uid="{E8FD60F6-FC16-4442-952C-F456B01B82D5}"/>
    <cellStyle name="20% - Énfasis1 2 5 4 3" xfId="2821" xr:uid="{00000000-0005-0000-0000-000072000000}"/>
    <cellStyle name="20% - Énfasis1 2 5 4 3 2" xfId="6078" xr:uid="{6A88D14C-64C8-4710-AA57-AC9437875E31}"/>
    <cellStyle name="20% - Énfasis1 2 5 4 3 2 2" xfId="12080" xr:uid="{576511F9-FF0B-412F-A615-DE56EE2D6485}"/>
    <cellStyle name="20% - Énfasis1 2 5 4 3 3" xfId="9126" xr:uid="{F9E79454-0DA8-4A6D-9357-6A6677893608}"/>
    <cellStyle name="20% - Énfasis1 2 5 4 4" xfId="4011" xr:uid="{2A7CB0AA-E174-45D5-A537-906EA2E2C025}"/>
    <cellStyle name="20% - Énfasis1 2 5 4 4 2" xfId="10215" xr:uid="{A5405B45-64F2-4258-8B63-B46B17D4682D}"/>
    <cellStyle name="20% - Énfasis1 2 5 4 5" xfId="7261" xr:uid="{138562B4-3436-4F6A-B467-232855AA329C}"/>
    <cellStyle name="20% - Énfasis1 2 5 5" xfId="1023" xr:uid="{00000000-0005-0000-0000-000073000000}"/>
    <cellStyle name="20% - Énfasis1 2 5 5 2" xfId="3097" xr:uid="{00000000-0005-0000-0000-000074000000}"/>
    <cellStyle name="20% - Énfasis1 2 5 5 2 2" xfId="6354" xr:uid="{A486D3AF-D265-4E8F-A3B1-162D67E4FDBC}"/>
    <cellStyle name="20% - Énfasis1 2 5 5 2 2 2" xfId="12356" xr:uid="{5AD4B471-C969-4EEB-8858-FC3CC1913849}"/>
    <cellStyle name="20% - Énfasis1 2 5 5 2 3" xfId="9402" xr:uid="{4B0670BF-3D6F-42D5-B263-814DC5F86E1F}"/>
    <cellStyle name="20% - Énfasis1 2 5 5 3" xfId="4287" xr:uid="{40BBC5B3-1C12-410E-846A-F79E7B4F8250}"/>
    <cellStyle name="20% - Énfasis1 2 5 5 3 2" xfId="10491" xr:uid="{4F749193-AC9A-410C-B9BB-D110FF0F6700}"/>
    <cellStyle name="20% - Énfasis1 2 5 5 4" xfId="7537" xr:uid="{7FA08A85-79D6-48B7-834D-743E35410BFE}"/>
    <cellStyle name="20% - Énfasis1 2 5 6" xfId="1354" xr:uid="{00000000-0005-0000-0000-000075000000}"/>
    <cellStyle name="20% - Énfasis1 2 5 6 2" xfId="4613" xr:uid="{A8367A44-0C2C-4B12-9D29-32218C9FFC34}"/>
    <cellStyle name="20% - Énfasis1 2 5 6 2 2" xfId="10804" xr:uid="{B25FB10D-7F80-4E2C-94B0-6EA0FCB4D5A7}"/>
    <cellStyle name="20% - Énfasis1 2 5 6 3" xfId="7850" xr:uid="{37E68F32-C293-43F2-ADC6-4C6015E49FC6}"/>
    <cellStyle name="20% - Énfasis1 2 5 7" xfId="2233" xr:uid="{00000000-0005-0000-0000-000076000000}"/>
    <cellStyle name="20% - Énfasis1 2 5 7 2" xfId="5490" xr:uid="{41231517-A3BA-4600-9286-728328C2365A}"/>
    <cellStyle name="20% - Énfasis1 2 5 7 2 2" xfId="11580" xr:uid="{5FAE244F-FD34-4CD0-8475-D8EC02382617}"/>
    <cellStyle name="20% - Énfasis1 2 5 7 3" xfId="8626" xr:uid="{2F0DB892-C3D5-4A85-9FB6-086895DFFB20}"/>
    <cellStyle name="20% - Énfasis1 2 5 8" xfId="3423" xr:uid="{5EC77343-AC1A-43DB-8953-44CC88032C32}"/>
    <cellStyle name="20% - Énfasis1 2 5 8 2" xfId="9715" xr:uid="{16AB2985-7C7D-40C5-9058-2EB07755FED0}"/>
    <cellStyle name="20% - Énfasis1 2 5 9" xfId="6761" xr:uid="{3698B1A9-68E8-48DE-BD8C-7E5752B2276E}"/>
    <cellStyle name="20% - Énfasis1 2 6" xfId="137" xr:uid="{00000000-0005-0000-0000-000077000000}"/>
    <cellStyle name="20% - Énfasis1 2 6 2" xfId="329" xr:uid="{00000000-0005-0000-0000-000078000000}"/>
    <cellStyle name="20% - Énfasis1 2 6 2 2" xfId="892" xr:uid="{00000000-0005-0000-0000-000079000000}"/>
    <cellStyle name="20% - Énfasis1 2 6 2 2 2" xfId="2092" xr:uid="{00000000-0005-0000-0000-00007A000000}"/>
    <cellStyle name="20% - Énfasis1 2 6 2 2 2 2" xfId="5350" xr:uid="{C2E26756-914E-4CA1-A451-C7645781AF83}"/>
    <cellStyle name="20% - Énfasis1 2 6 2 2 2 2 2" xfId="11453" xr:uid="{2BE42BB5-EE25-4669-BE43-EADA9A4FC2A0}"/>
    <cellStyle name="20% - Énfasis1 2 6 2 2 2 3" xfId="8499" xr:uid="{FE4AD819-9119-4565-8554-9643EC081EF8}"/>
    <cellStyle name="20% - Énfasis1 2 6 2 2 3" xfId="2970" xr:uid="{00000000-0005-0000-0000-00007B000000}"/>
    <cellStyle name="20% - Énfasis1 2 6 2 2 3 2" xfId="6227" xr:uid="{E7ED6C2D-785E-425A-B9E0-E9CBA5BF304E}"/>
    <cellStyle name="20% - Énfasis1 2 6 2 2 3 2 2" xfId="12229" xr:uid="{1F5F9D3A-EC46-446C-BFCA-63FEA59BC5A3}"/>
    <cellStyle name="20% - Énfasis1 2 6 2 2 3 3" xfId="9275" xr:uid="{9757C68B-2742-4FDD-B1C5-AC3DDB476D0D}"/>
    <cellStyle name="20% - Énfasis1 2 6 2 2 4" xfId="4160" xr:uid="{9AB5B633-7964-4086-8C1C-C002A2D3AD81}"/>
    <cellStyle name="20% - Énfasis1 2 6 2 2 4 2" xfId="10364" xr:uid="{F3343EF7-5C67-4767-BCA1-0C95F5A9FF55}"/>
    <cellStyle name="20% - Énfasis1 2 6 2 2 5" xfId="7410" xr:uid="{64E824A0-9C74-4375-9211-F6A4D3E194E0}"/>
    <cellStyle name="20% - Énfasis1 2 6 2 3" xfId="1172" xr:uid="{00000000-0005-0000-0000-00007C000000}"/>
    <cellStyle name="20% - Énfasis1 2 6 2 3 2" xfId="3246" xr:uid="{00000000-0005-0000-0000-00007D000000}"/>
    <cellStyle name="20% - Énfasis1 2 6 2 3 2 2" xfId="6503" xr:uid="{2AAFFA7B-7716-4F11-8A13-D611200CCFD1}"/>
    <cellStyle name="20% - Énfasis1 2 6 2 3 2 2 2" xfId="12505" xr:uid="{6F5A7FEA-9F8E-4EFE-8C01-AB757E41771E}"/>
    <cellStyle name="20% - Énfasis1 2 6 2 3 2 3" xfId="9551" xr:uid="{820661C2-BC5A-4975-9430-2ADC3A9A0893}"/>
    <cellStyle name="20% - Énfasis1 2 6 2 3 3" xfId="4436" xr:uid="{84E697FD-F27C-4FA7-911D-70FAB067EEAE}"/>
    <cellStyle name="20% - Énfasis1 2 6 2 3 3 2" xfId="10640" xr:uid="{E0B90BED-8905-4EF1-98D2-7933D3B4744C}"/>
    <cellStyle name="20% - Énfasis1 2 6 2 3 4" xfId="7686" xr:uid="{FCD93972-5142-465A-86A6-8CF625E16B7C}"/>
    <cellStyle name="20% - Énfasis1 2 6 2 4" xfId="1556" xr:uid="{00000000-0005-0000-0000-00007E000000}"/>
    <cellStyle name="20% - Énfasis1 2 6 2 4 2" xfId="4815" xr:uid="{D5C4DBDB-E73D-443F-8413-6F0C69A03404}"/>
    <cellStyle name="20% - Énfasis1 2 6 2 4 2 2" xfId="10953" xr:uid="{0DE73A06-6D9F-4C13-BB65-6DAFBB4BEEF7}"/>
    <cellStyle name="20% - Énfasis1 2 6 2 4 3" xfId="7999" xr:uid="{9A230CDD-4F39-4C76-A299-7219D1C28843}"/>
    <cellStyle name="20% - Énfasis1 2 6 2 5" xfId="2435" xr:uid="{00000000-0005-0000-0000-00007F000000}"/>
    <cellStyle name="20% - Énfasis1 2 6 2 5 2" xfId="5692" xr:uid="{018DB178-142A-4F34-AA23-5FDAA3A5789F}"/>
    <cellStyle name="20% - Énfasis1 2 6 2 5 2 2" xfId="11729" xr:uid="{62E59210-F8F4-4856-B900-421DCA6EFB71}"/>
    <cellStyle name="20% - Énfasis1 2 6 2 5 3" xfId="8775" xr:uid="{C1AD4E7F-74C8-45FD-812D-C7E80EAC5D69}"/>
    <cellStyle name="20% - Énfasis1 2 6 2 6" xfId="3625" xr:uid="{01E24764-F468-4131-9877-CE984B0995F4}"/>
    <cellStyle name="20% - Énfasis1 2 6 2 6 2" xfId="9864" xr:uid="{9AE57271-DFAD-46AB-A106-0BE598C965A8}"/>
    <cellStyle name="20% - Énfasis1 2 6 2 7" xfId="6910" xr:uid="{025EBA46-B864-4FA0-8F61-5FB0739223CC}"/>
    <cellStyle name="20% - Énfasis1 2 6 3" xfId="563" xr:uid="{00000000-0005-0000-0000-000080000000}"/>
    <cellStyle name="20% - Énfasis1 2 6 3 2" xfId="1769" xr:uid="{00000000-0005-0000-0000-000081000000}"/>
    <cellStyle name="20% - Énfasis1 2 6 3 2 2" xfId="5028" xr:uid="{B576456F-B9FC-4B18-B45B-8D2344FF6067}"/>
    <cellStyle name="20% - Énfasis1 2 6 3 2 2 2" xfId="11132" xr:uid="{8AA5CA2E-314B-48AD-8C8C-3D2C20D03505}"/>
    <cellStyle name="20% - Énfasis1 2 6 3 2 3" xfId="8178" xr:uid="{381891B0-9EAE-421B-A6BA-AFDEF44F307C}"/>
    <cellStyle name="20% - Énfasis1 2 6 3 3" xfId="2648" xr:uid="{00000000-0005-0000-0000-000082000000}"/>
    <cellStyle name="20% - Énfasis1 2 6 3 3 2" xfId="5905" xr:uid="{AB078493-9F51-434E-9545-CBE0086A5AA3}"/>
    <cellStyle name="20% - Énfasis1 2 6 3 3 2 2" xfId="11908" xr:uid="{8937D3BF-02A9-4C72-B326-8B2FA8419CAE}"/>
    <cellStyle name="20% - Énfasis1 2 6 3 3 3" xfId="8954" xr:uid="{3C65582F-3F69-42DF-8812-E9CE89C6D383}"/>
    <cellStyle name="20% - Énfasis1 2 6 3 4" xfId="3838" xr:uid="{5619DA7F-716D-40F4-96C2-875022D3114C}"/>
    <cellStyle name="20% - Énfasis1 2 6 3 4 2" xfId="10043" xr:uid="{5FB56CCB-593F-46C9-B9AA-71F454D2B79F}"/>
    <cellStyle name="20% - Énfasis1 2 6 3 5" xfId="7089" xr:uid="{E579F93C-35D7-447C-8A0B-2F3613016E7A}"/>
    <cellStyle name="20% - Énfasis1 2 6 4" xfId="758" xr:uid="{00000000-0005-0000-0000-000083000000}"/>
    <cellStyle name="20% - Énfasis1 2 6 4 2" xfId="1958" xr:uid="{00000000-0005-0000-0000-000084000000}"/>
    <cellStyle name="20% - Énfasis1 2 6 4 2 2" xfId="5216" xr:uid="{A125689B-9173-4CE2-B86A-32B0E01C3C81}"/>
    <cellStyle name="20% - Énfasis1 2 6 4 2 2 2" xfId="11319" xr:uid="{325DC903-18B2-4523-AAD5-6BE42F61C453}"/>
    <cellStyle name="20% - Énfasis1 2 6 4 2 3" xfId="8365" xr:uid="{ED84ED51-22E4-4F39-BBF7-CC2FD877026A}"/>
    <cellStyle name="20% - Énfasis1 2 6 4 3" xfId="2836" xr:uid="{00000000-0005-0000-0000-000085000000}"/>
    <cellStyle name="20% - Énfasis1 2 6 4 3 2" xfId="6093" xr:uid="{FF264EC7-BD26-43C2-9D3A-E7739094029F}"/>
    <cellStyle name="20% - Énfasis1 2 6 4 3 2 2" xfId="12095" xr:uid="{4237B974-BACB-43C4-90A4-DF9CE7BA2B88}"/>
    <cellStyle name="20% - Énfasis1 2 6 4 3 3" xfId="9141" xr:uid="{CB746273-0C9A-4D59-8651-5C8E93A72F2D}"/>
    <cellStyle name="20% - Énfasis1 2 6 4 4" xfId="4026" xr:uid="{257B679A-B4A3-466A-9424-59B0828E99D8}"/>
    <cellStyle name="20% - Énfasis1 2 6 4 4 2" xfId="10230" xr:uid="{DA029B76-E04B-4DF5-8C91-CEBA915A0074}"/>
    <cellStyle name="20% - Énfasis1 2 6 4 5" xfId="7276" xr:uid="{97EAD069-9B15-4D63-963C-7C5375204C63}"/>
    <cellStyle name="20% - Énfasis1 2 6 5" xfId="1038" xr:uid="{00000000-0005-0000-0000-000086000000}"/>
    <cellStyle name="20% - Énfasis1 2 6 5 2" xfId="3112" xr:uid="{00000000-0005-0000-0000-000087000000}"/>
    <cellStyle name="20% - Énfasis1 2 6 5 2 2" xfId="6369" xr:uid="{051A6B56-CC34-4DFA-85F4-F70BA356EA31}"/>
    <cellStyle name="20% - Énfasis1 2 6 5 2 2 2" xfId="12371" xr:uid="{56E833F2-6945-414A-A882-D25B448C8C21}"/>
    <cellStyle name="20% - Énfasis1 2 6 5 2 3" xfId="9417" xr:uid="{7C297D15-EDF5-4F1C-9E1F-D6CEFB87D9F3}"/>
    <cellStyle name="20% - Énfasis1 2 6 5 3" xfId="4302" xr:uid="{FD356F8E-7A8A-47AA-AC2F-266477DA36B7}"/>
    <cellStyle name="20% - Énfasis1 2 6 5 3 2" xfId="10506" xr:uid="{461D89FC-3636-49E8-8C8C-4AF21E6DD442}"/>
    <cellStyle name="20% - Énfasis1 2 6 5 4" xfId="7552" xr:uid="{97C3BC7B-6290-4ED5-BE98-935540F65101}"/>
    <cellStyle name="20% - Énfasis1 2 6 6" xfId="1372" xr:uid="{00000000-0005-0000-0000-000088000000}"/>
    <cellStyle name="20% - Énfasis1 2 6 6 2" xfId="4631" xr:uid="{C26DD2FB-602B-4157-A91D-FCA0EA6AF91A}"/>
    <cellStyle name="20% - Énfasis1 2 6 6 2 2" xfId="10819" xr:uid="{02D9F102-589D-4CE0-803C-D4586ECA7C9C}"/>
    <cellStyle name="20% - Énfasis1 2 6 6 3" xfId="7865" xr:uid="{9BF3DE90-8791-43CA-8B56-75ABCB11E5F7}"/>
    <cellStyle name="20% - Énfasis1 2 6 7" xfId="2251" xr:uid="{00000000-0005-0000-0000-000089000000}"/>
    <cellStyle name="20% - Énfasis1 2 6 7 2" xfId="5508" xr:uid="{C1F3FA75-185A-461C-B14E-4F1DF78049C6}"/>
    <cellStyle name="20% - Énfasis1 2 6 7 2 2" xfId="11595" xr:uid="{73356FBF-A16F-4E5E-93FB-68965667CF6C}"/>
    <cellStyle name="20% - Énfasis1 2 6 7 3" xfId="8641" xr:uid="{80880C97-0A9B-4BCA-92F4-9EEE30755D29}"/>
    <cellStyle name="20% - Énfasis1 2 6 8" xfId="3441" xr:uid="{E4CFEAC8-6439-4E72-ACC2-8C4E75B24192}"/>
    <cellStyle name="20% - Énfasis1 2 6 8 2" xfId="9730" xr:uid="{834126B7-3F42-4E89-A35F-BD1B1C8EA58E}"/>
    <cellStyle name="20% - Énfasis1 2 6 9" xfId="6776" xr:uid="{6EC3DB16-3190-4012-AF7E-17B1266680EE}"/>
    <cellStyle name="20% - Énfasis1 2 7" xfId="156" xr:uid="{00000000-0005-0000-0000-00008A000000}"/>
    <cellStyle name="20% - Énfasis1 2 7 2" xfId="348" xr:uid="{00000000-0005-0000-0000-00008B000000}"/>
    <cellStyle name="20% - Énfasis1 2 7 2 2" xfId="907" xr:uid="{00000000-0005-0000-0000-00008C000000}"/>
    <cellStyle name="20% - Énfasis1 2 7 2 2 2" xfId="2107" xr:uid="{00000000-0005-0000-0000-00008D000000}"/>
    <cellStyle name="20% - Énfasis1 2 7 2 2 2 2" xfId="5365" xr:uid="{5535066E-8A3F-4B74-BE63-63628002B139}"/>
    <cellStyle name="20% - Énfasis1 2 7 2 2 2 2 2" xfId="11468" xr:uid="{BB37635B-CFDC-4CE2-8081-BAB6E99C7336}"/>
    <cellStyle name="20% - Énfasis1 2 7 2 2 2 3" xfId="8514" xr:uid="{62C0BD9A-7C75-44A6-ADD5-7D1FB3586E5E}"/>
    <cellStyle name="20% - Énfasis1 2 7 2 2 3" xfId="2985" xr:uid="{00000000-0005-0000-0000-00008E000000}"/>
    <cellStyle name="20% - Énfasis1 2 7 2 2 3 2" xfId="6242" xr:uid="{0B8870C6-A92E-4AEF-AAED-AAADF9C977CB}"/>
    <cellStyle name="20% - Énfasis1 2 7 2 2 3 2 2" xfId="12244" xr:uid="{0A481D7A-1BED-49B4-BC9B-6E60C7481045}"/>
    <cellStyle name="20% - Énfasis1 2 7 2 2 3 3" xfId="9290" xr:uid="{BBD83513-302C-48FA-8F41-A178EB60CCF3}"/>
    <cellStyle name="20% - Énfasis1 2 7 2 2 4" xfId="4175" xr:uid="{91CEC86D-9F09-4011-9CFA-FD9B45D75906}"/>
    <cellStyle name="20% - Énfasis1 2 7 2 2 4 2" xfId="10379" xr:uid="{7297F0EE-A5B4-4880-95FA-AF4B9FF682F2}"/>
    <cellStyle name="20% - Énfasis1 2 7 2 2 5" xfId="7425" xr:uid="{22D9DE3B-BC41-4AB4-AD66-B769CF5A2E47}"/>
    <cellStyle name="20% - Énfasis1 2 7 2 3" xfId="1187" xr:uid="{00000000-0005-0000-0000-00008F000000}"/>
    <cellStyle name="20% - Énfasis1 2 7 2 3 2" xfId="3261" xr:uid="{00000000-0005-0000-0000-000090000000}"/>
    <cellStyle name="20% - Énfasis1 2 7 2 3 2 2" xfId="6518" xr:uid="{ED16079B-CB1F-4FA2-932C-0DC3EA3D630C}"/>
    <cellStyle name="20% - Énfasis1 2 7 2 3 2 2 2" xfId="12520" xr:uid="{8179A454-E232-46FD-B6F1-186EEAA7A6B8}"/>
    <cellStyle name="20% - Énfasis1 2 7 2 3 2 3" xfId="9566" xr:uid="{FB768907-DCED-4AA4-B4A4-5D9EA123D635}"/>
    <cellStyle name="20% - Énfasis1 2 7 2 3 3" xfId="4451" xr:uid="{E3064CCD-D278-4517-BD82-85FF8F4C1E12}"/>
    <cellStyle name="20% - Énfasis1 2 7 2 3 3 2" xfId="10655" xr:uid="{83332352-CB02-4F3A-A97C-2CA564910FFA}"/>
    <cellStyle name="20% - Énfasis1 2 7 2 3 4" xfId="7701" xr:uid="{57D11D99-94AF-4846-87CB-46886A8FDA6D}"/>
    <cellStyle name="20% - Énfasis1 2 7 2 4" xfId="1575" xr:uid="{00000000-0005-0000-0000-000091000000}"/>
    <cellStyle name="20% - Énfasis1 2 7 2 4 2" xfId="4834" xr:uid="{A4E56E97-855C-448F-8744-D933DF5B1863}"/>
    <cellStyle name="20% - Énfasis1 2 7 2 4 2 2" xfId="10968" xr:uid="{413DE502-95A2-4D3B-9F29-18C23BF06B21}"/>
    <cellStyle name="20% - Énfasis1 2 7 2 4 3" xfId="8014" xr:uid="{338E849A-7D39-45C8-B4D2-2AC3A07EBF09}"/>
    <cellStyle name="20% - Énfasis1 2 7 2 5" xfId="2454" xr:uid="{00000000-0005-0000-0000-000092000000}"/>
    <cellStyle name="20% - Énfasis1 2 7 2 5 2" xfId="5711" xr:uid="{8FC79B89-F74C-4EBC-86A6-D836DD8CC887}"/>
    <cellStyle name="20% - Énfasis1 2 7 2 5 2 2" xfId="11744" xr:uid="{1C42721C-5942-4540-A99E-DE818233A478}"/>
    <cellStyle name="20% - Énfasis1 2 7 2 5 3" xfId="8790" xr:uid="{A3DD0869-705E-4B0B-82D8-43BE10D6996D}"/>
    <cellStyle name="20% - Énfasis1 2 7 2 6" xfId="3644" xr:uid="{495BDAA5-CF85-49BD-B816-CCE89073CA34}"/>
    <cellStyle name="20% - Énfasis1 2 7 2 6 2" xfId="9879" xr:uid="{10AF41D5-EA9E-4B71-82CA-4115EB0A697C}"/>
    <cellStyle name="20% - Énfasis1 2 7 2 7" xfId="6925" xr:uid="{ECF6D7F1-3D42-4A59-AE47-77E737FF4246}"/>
    <cellStyle name="20% - Énfasis1 2 7 3" xfId="578" xr:uid="{00000000-0005-0000-0000-000093000000}"/>
    <cellStyle name="20% - Énfasis1 2 7 3 2" xfId="1784" xr:uid="{00000000-0005-0000-0000-000094000000}"/>
    <cellStyle name="20% - Énfasis1 2 7 3 2 2" xfId="5043" xr:uid="{988E2EC9-49CE-45BB-8269-E259A4297D8D}"/>
    <cellStyle name="20% - Énfasis1 2 7 3 2 2 2" xfId="11147" xr:uid="{3851AA00-8409-4803-926C-628A39B0A88E}"/>
    <cellStyle name="20% - Énfasis1 2 7 3 2 3" xfId="8193" xr:uid="{D7A50BB5-4CF1-4623-8986-B9282EBB4C2A}"/>
    <cellStyle name="20% - Énfasis1 2 7 3 3" xfId="2663" xr:uid="{00000000-0005-0000-0000-000095000000}"/>
    <cellStyle name="20% - Énfasis1 2 7 3 3 2" xfId="5920" xr:uid="{07586AA4-BEE0-4146-8F1C-27AD173AB9E1}"/>
    <cellStyle name="20% - Énfasis1 2 7 3 3 2 2" xfId="11923" xr:uid="{ABA2F449-AB3D-4B29-B8D5-425EF572CB30}"/>
    <cellStyle name="20% - Énfasis1 2 7 3 3 3" xfId="8969" xr:uid="{433A46B3-BA41-48C9-ADF5-71ACC24ED8AE}"/>
    <cellStyle name="20% - Énfasis1 2 7 3 4" xfId="3853" xr:uid="{5F66DEC4-1655-479A-9037-E262D5AC8F0A}"/>
    <cellStyle name="20% - Énfasis1 2 7 3 4 2" xfId="10058" xr:uid="{19C3C7E7-42C8-43E8-A898-4BE9488A950F}"/>
    <cellStyle name="20% - Énfasis1 2 7 3 5" xfId="7104" xr:uid="{004AA05D-BD8E-4ACB-80BF-C107E449A084}"/>
    <cellStyle name="20% - Énfasis1 2 7 4" xfId="773" xr:uid="{00000000-0005-0000-0000-000096000000}"/>
    <cellStyle name="20% - Énfasis1 2 7 4 2" xfId="1973" xr:uid="{00000000-0005-0000-0000-000097000000}"/>
    <cellStyle name="20% - Énfasis1 2 7 4 2 2" xfId="5231" xr:uid="{EB05849D-B1A4-47E9-9D53-ECDB969B68C1}"/>
    <cellStyle name="20% - Énfasis1 2 7 4 2 2 2" xfId="11334" xr:uid="{8B3B76C5-F5BC-4701-932F-7C57AF53A65F}"/>
    <cellStyle name="20% - Énfasis1 2 7 4 2 3" xfId="8380" xr:uid="{FCB886DA-072E-4A6D-B459-EE225098DD96}"/>
    <cellStyle name="20% - Énfasis1 2 7 4 3" xfId="2851" xr:uid="{00000000-0005-0000-0000-000098000000}"/>
    <cellStyle name="20% - Énfasis1 2 7 4 3 2" xfId="6108" xr:uid="{E70AFAE4-1DB8-4B79-85D7-A1530787753E}"/>
    <cellStyle name="20% - Énfasis1 2 7 4 3 2 2" xfId="12110" xr:uid="{F5E8AF79-A23C-40F8-92EE-B2549DE81EE6}"/>
    <cellStyle name="20% - Énfasis1 2 7 4 3 3" xfId="9156" xr:uid="{15BF793D-3B50-4DD4-BFCE-504D1FA29A87}"/>
    <cellStyle name="20% - Énfasis1 2 7 4 4" xfId="4041" xr:uid="{989FEEAE-7C0B-42D5-BC2D-54B9DC1A0284}"/>
    <cellStyle name="20% - Énfasis1 2 7 4 4 2" xfId="10245" xr:uid="{357C1FC2-8E5E-49EB-970D-1897B077BEA3}"/>
    <cellStyle name="20% - Énfasis1 2 7 4 5" xfId="7291" xr:uid="{0A1CD725-3EF9-4A71-9D13-CE36F04833D0}"/>
    <cellStyle name="20% - Énfasis1 2 7 5" xfId="1053" xr:uid="{00000000-0005-0000-0000-000099000000}"/>
    <cellStyle name="20% - Énfasis1 2 7 5 2" xfId="3127" xr:uid="{00000000-0005-0000-0000-00009A000000}"/>
    <cellStyle name="20% - Énfasis1 2 7 5 2 2" xfId="6384" xr:uid="{1A2611ED-726D-4A85-8857-B4CB94F9FC0C}"/>
    <cellStyle name="20% - Énfasis1 2 7 5 2 2 2" xfId="12386" xr:uid="{780FFB95-0C03-4365-BFFF-7CC11BAC6332}"/>
    <cellStyle name="20% - Énfasis1 2 7 5 2 3" xfId="9432" xr:uid="{CFB798DB-4D98-4487-B181-930234EA5F90}"/>
    <cellStyle name="20% - Énfasis1 2 7 5 3" xfId="4317" xr:uid="{A6BE75C2-E0E2-4096-A2CD-E47F6436322A}"/>
    <cellStyle name="20% - Énfasis1 2 7 5 3 2" xfId="10521" xr:uid="{4518021B-C73E-4C67-A7B0-CC0F32BE9FC0}"/>
    <cellStyle name="20% - Énfasis1 2 7 5 4" xfId="7567" xr:uid="{5935389A-D5C8-4170-82CA-8C7385525AF9}"/>
    <cellStyle name="20% - Énfasis1 2 7 6" xfId="1391" xr:uid="{00000000-0005-0000-0000-00009B000000}"/>
    <cellStyle name="20% - Énfasis1 2 7 6 2" xfId="4650" xr:uid="{4C6BACE1-4925-4901-B3EC-EE17639FFA0B}"/>
    <cellStyle name="20% - Énfasis1 2 7 6 2 2" xfId="10834" xr:uid="{BF6C8626-F0D9-4DAE-9D99-D3AE8D6BD9E3}"/>
    <cellStyle name="20% - Énfasis1 2 7 6 3" xfId="7880" xr:uid="{A403416B-2C2D-495A-8A43-2B79D1883C79}"/>
    <cellStyle name="20% - Énfasis1 2 7 7" xfId="2270" xr:uid="{00000000-0005-0000-0000-00009C000000}"/>
    <cellStyle name="20% - Énfasis1 2 7 7 2" xfId="5527" xr:uid="{7FB8241B-34A3-4126-8558-8CD7A1BA3D78}"/>
    <cellStyle name="20% - Énfasis1 2 7 7 2 2" xfId="11610" xr:uid="{FA1FF80D-2595-448E-AB12-6FE2D86D7C89}"/>
    <cellStyle name="20% - Énfasis1 2 7 7 3" xfId="8656" xr:uid="{AFFE3067-995F-4D93-8FA5-33D234091AB2}"/>
    <cellStyle name="20% - Énfasis1 2 7 8" xfId="3460" xr:uid="{5F7272B2-C303-4BE3-B501-421AA2F3F265}"/>
    <cellStyle name="20% - Énfasis1 2 7 8 2" xfId="9745" xr:uid="{0FF414FE-EABC-45E4-8FA0-77AD94BBD4F3}"/>
    <cellStyle name="20% - Énfasis1 2 7 9" xfId="6791" xr:uid="{5FF5456E-BEEB-47F3-BC30-A938A0D2DFE5}"/>
    <cellStyle name="20% - Énfasis1 2 8" xfId="175" xr:uid="{00000000-0005-0000-0000-00009D000000}"/>
    <cellStyle name="20% - Énfasis1 2 8 2" xfId="367" xr:uid="{00000000-0005-0000-0000-00009E000000}"/>
    <cellStyle name="20% - Énfasis1 2 8 2 2" xfId="922" xr:uid="{00000000-0005-0000-0000-00009F000000}"/>
    <cellStyle name="20% - Énfasis1 2 8 2 2 2" xfId="2122" xr:uid="{00000000-0005-0000-0000-0000A0000000}"/>
    <cellStyle name="20% - Énfasis1 2 8 2 2 2 2" xfId="5380" xr:uid="{5A320524-40DA-472D-BEA1-384659B880E1}"/>
    <cellStyle name="20% - Énfasis1 2 8 2 2 2 2 2" xfId="11483" xr:uid="{7FC38053-2FD4-4E9A-BD96-826DA6E30C64}"/>
    <cellStyle name="20% - Énfasis1 2 8 2 2 2 3" xfId="8529" xr:uid="{5459A70C-2C53-4B95-B178-D3450A81CFFA}"/>
    <cellStyle name="20% - Énfasis1 2 8 2 2 3" xfId="3000" xr:uid="{00000000-0005-0000-0000-0000A1000000}"/>
    <cellStyle name="20% - Énfasis1 2 8 2 2 3 2" xfId="6257" xr:uid="{E7F4258B-5A0D-4385-902E-F4562AF2DEFE}"/>
    <cellStyle name="20% - Énfasis1 2 8 2 2 3 2 2" xfId="12259" xr:uid="{AE124563-124A-4472-852B-F1A417D2559F}"/>
    <cellStyle name="20% - Énfasis1 2 8 2 2 3 3" xfId="9305" xr:uid="{F4A6CFF8-C9E6-413C-AF66-9734CC47EF12}"/>
    <cellStyle name="20% - Énfasis1 2 8 2 2 4" xfId="4190" xr:uid="{5130533C-FB65-412E-8923-BB1871F94055}"/>
    <cellStyle name="20% - Énfasis1 2 8 2 2 4 2" xfId="10394" xr:uid="{35E611DA-B0CC-4C17-931B-E1FEA6B23B34}"/>
    <cellStyle name="20% - Énfasis1 2 8 2 2 5" xfId="7440" xr:uid="{CA6DE508-250F-48B7-A6EC-7042B97617C4}"/>
    <cellStyle name="20% - Énfasis1 2 8 2 3" xfId="1202" xr:uid="{00000000-0005-0000-0000-0000A2000000}"/>
    <cellStyle name="20% - Énfasis1 2 8 2 3 2" xfId="3276" xr:uid="{00000000-0005-0000-0000-0000A3000000}"/>
    <cellStyle name="20% - Énfasis1 2 8 2 3 2 2" xfId="6533" xr:uid="{A2B90FCD-4D80-408A-BD91-8BC0597E82A3}"/>
    <cellStyle name="20% - Énfasis1 2 8 2 3 2 2 2" xfId="12535" xr:uid="{2DBA4DFB-7745-4F00-8057-8A2999A88902}"/>
    <cellStyle name="20% - Énfasis1 2 8 2 3 2 3" xfId="9581" xr:uid="{385BCEEB-1B0F-4A48-8272-2785161098C4}"/>
    <cellStyle name="20% - Énfasis1 2 8 2 3 3" xfId="4466" xr:uid="{57F97EEB-8C01-4D30-964A-C4ACD4C9EC5A}"/>
    <cellStyle name="20% - Énfasis1 2 8 2 3 3 2" xfId="10670" xr:uid="{F52FA27B-85CA-45F4-8179-183AC2E8A387}"/>
    <cellStyle name="20% - Énfasis1 2 8 2 3 4" xfId="7716" xr:uid="{D9BA0008-B564-4F9F-8366-17ED4BE5F2D1}"/>
    <cellStyle name="20% - Énfasis1 2 8 2 4" xfId="1593" xr:uid="{00000000-0005-0000-0000-0000A4000000}"/>
    <cellStyle name="20% - Énfasis1 2 8 2 4 2" xfId="4852" xr:uid="{261B7F3D-5E74-43E5-A2BD-37962B01E736}"/>
    <cellStyle name="20% - Énfasis1 2 8 2 4 2 2" xfId="10983" xr:uid="{73EA677E-D337-47C2-B1F7-6D405D9C1E02}"/>
    <cellStyle name="20% - Énfasis1 2 8 2 4 3" xfId="8029" xr:uid="{19D357C9-956D-4E53-BA3B-5DAA214D3053}"/>
    <cellStyle name="20% - Énfasis1 2 8 2 5" xfId="2472" xr:uid="{00000000-0005-0000-0000-0000A5000000}"/>
    <cellStyle name="20% - Énfasis1 2 8 2 5 2" xfId="5729" xr:uid="{2CF0EDA0-A83D-420D-839E-0FE4DA30111D}"/>
    <cellStyle name="20% - Énfasis1 2 8 2 5 2 2" xfId="11759" xr:uid="{C200A853-AFE8-4245-9F98-18E2A902DA2D}"/>
    <cellStyle name="20% - Énfasis1 2 8 2 5 3" xfId="8805" xr:uid="{4197123C-E9B8-4230-9CB0-4E24C2F6DB00}"/>
    <cellStyle name="20% - Énfasis1 2 8 2 6" xfId="3662" xr:uid="{C48C40FA-8DE3-4B50-9764-1EE02849F95C}"/>
    <cellStyle name="20% - Énfasis1 2 8 2 6 2" xfId="9894" xr:uid="{F1BEB08B-C22A-4F2B-8571-D100AB7976DA}"/>
    <cellStyle name="20% - Énfasis1 2 8 2 7" xfId="6940" xr:uid="{4870891A-4B9F-4687-9BFB-DA9DDEE7A7C8}"/>
    <cellStyle name="20% - Énfasis1 2 8 3" xfId="593" xr:uid="{00000000-0005-0000-0000-0000A6000000}"/>
    <cellStyle name="20% - Énfasis1 2 8 3 2" xfId="1799" xr:uid="{00000000-0005-0000-0000-0000A7000000}"/>
    <cellStyle name="20% - Énfasis1 2 8 3 2 2" xfId="5058" xr:uid="{6A667C9F-7CC4-412B-AFB8-F2A6B75A5C29}"/>
    <cellStyle name="20% - Énfasis1 2 8 3 2 2 2" xfId="11162" xr:uid="{4482E7DF-5A72-45B9-9501-2CF2879FCF28}"/>
    <cellStyle name="20% - Énfasis1 2 8 3 2 3" xfId="8208" xr:uid="{367E3F52-7963-4963-B14C-5660440CDB5D}"/>
    <cellStyle name="20% - Énfasis1 2 8 3 3" xfId="2678" xr:uid="{00000000-0005-0000-0000-0000A8000000}"/>
    <cellStyle name="20% - Énfasis1 2 8 3 3 2" xfId="5935" xr:uid="{ED72C7A6-8AD5-4AE5-B514-D1892F6B2AD3}"/>
    <cellStyle name="20% - Énfasis1 2 8 3 3 2 2" xfId="11938" xr:uid="{21D3D364-4FD1-4E72-A896-0564A0D2531D}"/>
    <cellStyle name="20% - Énfasis1 2 8 3 3 3" xfId="8984" xr:uid="{38D48189-27A7-4136-87E7-B5B0BF3ED004}"/>
    <cellStyle name="20% - Énfasis1 2 8 3 4" xfId="3868" xr:uid="{B1A4DD7D-3116-4393-8407-0D257612AA49}"/>
    <cellStyle name="20% - Énfasis1 2 8 3 4 2" xfId="10073" xr:uid="{41E7A826-4780-4A48-B893-CDC6E182D20B}"/>
    <cellStyle name="20% - Énfasis1 2 8 3 5" xfId="7119" xr:uid="{A4D2F9DD-2B75-4C98-9AFB-162C05E51B40}"/>
    <cellStyle name="20% - Énfasis1 2 8 4" xfId="788" xr:uid="{00000000-0005-0000-0000-0000A9000000}"/>
    <cellStyle name="20% - Énfasis1 2 8 4 2" xfId="1988" xr:uid="{00000000-0005-0000-0000-0000AA000000}"/>
    <cellStyle name="20% - Énfasis1 2 8 4 2 2" xfId="5246" xr:uid="{0C3F042B-F0E3-4012-958E-0A92C4E3D5BF}"/>
    <cellStyle name="20% - Énfasis1 2 8 4 2 2 2" xfId="11349" xr:uid="{62C668F8-AF1F-4CD1-A26D-0CA1AAB7A7E9}"/>
    <cellStyle name="20% - Énfasis1 2 8 4 2 3" xfId="8395" xr:uid="{DFBFD386-943E-4425-A094-17D102764B8E}"/>
    <cellStyle name="20% - Énfasis1 2 8 4 3" xfId="2866" xr:uid="{00000000-0005-0000-0000-0000AB000000}"/>
    <cellStyle name="20% - Énfasis1 2 8 4 3 2" xfId="6123" xr:uid="{927439C6-EDE3-4DA3-999B-344091A6A9D5}"/>
    <cellStyle name="20% - Énfasis1 2 8 4 3 2 2" xfId="12125" xr:uid="{606887DB-7122-470F-AF56-C5F7B7F0895D}"/>
    <cellStyle name="20% - Énfasis1 2 8 4 3 3" xfId="9171" xr:uid="{D11D0566-4D9D-4162-AF6C-06E2FDB71E84}"/>
    <cellStyle name="20% - Énfasis1 2 8 4 4" xfId="4056" xr:uid="{B90C0365-6801-4A0F-B85B-184D64074BDE}"/>
    <cellStyle name="20% - Énfasis1 2 8 4 4 2" xfId="10260" xr:uid="{53266EB6-1CF3-4D53-80FD-207AAB2F5425}"/>
    <cellStyle name="20% - Énfasis1 2 8 4 5" xfId="7306" xr:uid="{A001E09C-9656-4C18-A593-0335525F848F}"/>
    <cellStyle name="20% - Énfasis1 2 8 5" xfId="1068" xr:uid="{00000000-0005-0000-0000-0000AC000000}"/>
    <cellStyle name="20% - Énfasis1 2 8 5 2" xfId="3142" xr:uid="{00000000-0005-0000-0000-0000AD000000}"/>
    <cellStyle name="20% - Énfasis1 2 8 5 2 2" xfId="6399" xr:uid="{89EDDCB1-214B-4CFF-90BB-331CE7935341}"/>
    <cellStyle name="20% - Énfasis1 2 8 5 2 2 2" xfId="12401" xr:uid="{CF44B3EF-5B00-4526-9649-012D6812EC4B}"/>
    <cellStyle name="20% - Énfasis1 2 8 5 2 3" xfId="9447" xr:uid="{2584AE9F-8842-4FBD-901A-6FAFF0439BA0}"/>
    <cellStyle name="20% - Énfasis1 2 8 5 3" xfId="4332" xr:uid="{0957899E-9243-471F-8C88-F07113EA3657}"/>
    <cellStyle name="20% - Énfasis1 2 8 5 3 2" xfId="10536" xr:uid="{4AE6C39E-31FA-4B37-8F82-41FF8A2851EE}"/>
    <cellStyle name="20% - Énfasis1 2 8 5 4" xfId="7582" xr:uid="{D606AE1B-4D82-40C1-B2AD-2482B8EDEC01}"/>
    <cellStyle name="20% - Énfasis1 2 8 6" xfId="1409" xr:uid="{00000000-0005-0000-0000-0000AE000000}"/>
    <cellStyle name="20% - Énfasis1 2 8 6 2" xfId="4668" xr:uid="{7CEE07C1-5680-48EC-A1C3-9ECD41513D3E}"/>
    <cellStyle name="20% - Énfasis1 2 8 6 2 2" xfId="10849" xr:uid="{864898B3-5317-4522-9EFA-4BBD1CDF53C0}"/>
    <cellStyle name="20% - Énfasis1 2 8 6 3" xfId="7895" xr:uid="{235243FE-128F-467F-B804-4A8C2A78C3FF}"/>
    <cellStyle name="20% - Énfasis1 2 8 7" xfId="2288" xr:uid="{00000000-0005-0000-0000-0000AF000000}"/>
    <cellStyle name="20% - Énfasis1 2 8 7 2" xfId="5545" xr:uid="{EA6F4C87-5C70-4958-A485-8AD283F649D6}"/>
    <cellStyle name="20% - Énfasis1 2 8 7 2 2" xfId="11625" xr:uid="{C1692DB9-C32C-429A-AF21-41C778D4F484}"/>
    <cellStyle name="20% - Énfasis1 2 8 7 3" xfId="8671" xr:uid="{7391E92D-BCE7-48AC-AAB2-209EC7722AD4}"/>
    <cellStyle name="20% - Énfasis1 2 8 8" xfId="3478" xr:uid="{61607337-DC3A-4A5A-B2EF-1EB45C9DBA8E}"/>
    <cellStyle name="20% - Énfasis1 2 8 8 2" xfId="9760" xr:uid="{7117E332-6339-4BC0-AB3B-9DBB0D2E9C49}"/>
    <cellStyle name="20% - Énfasis1 2 8 9" xfId="6806" xr:uid="{DB3CB790-5616-4693-BC33-59563CFDCED1}"/>
    <cellStyle name="20% - Énfasis1 2 9" xfId="194" xr:uid="{00000000-0005-0000-0000-0000B0000000}"/>
    <cellStyle name="20% - Énfasis1 2 9 2" xfId="386" xr:uid="{00000000-0005-0000-0000-0000B1000000}"/>
    <cellStyle name="20% - Énfasis1 2 9 2 2" xfId="937" xr:uid="{00000000-0005-0000-0000-0000B2000000}"/>
    <cellStyle name="20% - Énfasis1 2 9 2 2 2" xfId="2137" xr:uid="{00000000-0005-0000-0000-0000B3000000}"/>
    <cellStyle name="20% - Énfasis1 2 9 2 2 2 2" xfId="5395" xr:uid="{FFE8CB3D-A017-42A3-BA19-8630D384F936}"/>
    <cellStyle name="20% - Énfasis1 2 9 2 2 2 2 2" xfId="11498" xr:uid="{761CFEB3-B17A-4617-A1BF-5C1E9E3B79D5}"/>
    <cellStyle name="20% - Énfasis1 2 9 2 2 2 3" xfId="8544" xr:uid="{8E86684C-282F-4093-819E-27A9621664F1}"/>
    <cellStyle name="20% - Énfasis1 2 9 2 2 3" xfId="3015" xr:uid="{00000000-0005-0000-0000-0000B4000000}"/>
    <cellStyle name="20% - Énfasis1 2 9 2 2 3 2" xfId="6272" xr:uid="{14B82801-6E8E-462A-B196-4113BF67CCF0}"/>
    <cellStyle name="20% - Énfasis1 2 9 2 2 3 2 2" xfId="12274" xr:uid="{999E3D77-92E5-4403-8C85-56622F6715BE}"/>
    <cellStyle name="20% - Énfasis1 2 9 2 2 3 3" xfId="9320" xr:uid="{4CC3E571-F12D-47CA-8A10-1284D014D05A}"/>
    <cellStyle name="20% - Énfasis1 2 9 2 2 4" xfId="4205" xr:uid="{97849F8B-5A1C-4123-80D6-95E258E16ECC}"/>
    <cellStyle name="20% - Énfasis1 2 9 2 2 4 2" xfId="10409" xr:uid="{2B7D0FEC-FC5F-4149-A9CB-17BD40A93496}"/>
    <cellStyle name="20% - Énfasis1 2 9 2 2 5" xfId="7455" xr:uid="{628E5635-8D0F-49BD-870A-D57EFCC035F8}"/>
    <cellStyle name="20% - Énfasis1 2 9 2 3" xfId="1217" xr:uid="{00000000-0005-0000-0000-0000B5000000}"/>
    <cellStyle name="20% - Énfasis1 2 9 2 3 2" xfId="3291" xr:uid="{00000000-0005-0000-0000-0000B6000000}"/>
    <cellStyle name="20% - Énfasis1 2 9 2 3 2 2" xfId="6548" xr:uid="{3F548777-8914-4F6C-A5E1-066FE0F73AF0}"/>
    <cellStyle name="20% - Énfasis1 2 9 2 3 2 2 2" xfId="12550" xr:uid="{2D7CE3D0-6C43-4A59-8CA5-0748D170C2B4}"/>
    <cellStyle name="20% - Énfasis1 2 9 2 3 2 3" xfId="9596" xr:uid="{AF41942B-DC5D-4CA0-91A4-154FE23DD4EB}"/>
    <cellStyle name="20% - Énfasis1 2 9 2 3 3" xfId="4481" xr:uid="{81D79606-1EBB-48E8-83A1-B09260588FE2}"/>
    <cellStyle name="20% - Énfasis1 2 9 2 3 3 2" xfId="10685" xr:uid="{C3F2B983-DA7E-47A2-89A9-0C5140EF8C4F}"/>
    <cellStyle name="20% - Énfasis1 2 9 2 3 4" xfId="7731" xr:uid="{A04C7690-8106-4B22-AF1D-E215B370C194}"/>
    <cellStyle name="20% - Énfasis1 2 9 2 4" xfId="1611" xr:uid="{00000000-0005-0000-0000-0000B7000000}"/>
    <cellStyle name="20% - Énfasis1 2 9 2 4 2" xfId="4870" xr:uid="{D4A76A23-710C-4FA0-8F65-BAAC34BEF52F}"/>
    <cellStyle name="20% - Énfasis1 2 9 2 4 2 2" xfId="10998" xr:uid="{9928E2C9-6149-41C4-ACB5-DCA9153160E6}"/>
    <cellStyle name="20% - Énfasis1 2 9 2 4 3" xfId="8044" xr:uid="{19146A53-0DFB-47B0-9520-DC0645711B22}"/>
    <cellStyle name="20% - Énfasis1 2 9 2 5" xfId="2490" xr:uid="{00000000-0005-0000-0000-0000B8000000}"/>
    <cellStyle name="20% - Énfasis1 2 9 2 5 2" xfId="5747" xr:uid="{76CDC12B-EA33-4E52-A433-FB6EDCEAB17C}"/>
    <cellStyle name="20% - Énfasis1 2 9 2 5 2 2" xfId="11774" xr:uid="{78EC71D2-9CA5-4575-96D7-F6AD666AE143}"/>
    <cellStyle name="20% - Énfasis1 2 9 2 5 3" xfId="8820" xr:uid="{E0DC13E8-7498-43EB-ABC4-154AB5018C3D}"/>
    <cellStyle name="20% - Énfasis1 2 9 2 6" xfId="3680" xr:uid="{C0A3EEB7-77E4-45C7-B941-CA1502A4147C}"/>
    <cellStyle name="20% - Énfasis1 2 9 2 6 2" xfId="9909" xr:uid="{299664CD-4625-40BA-B28B-B908CAD47E1A}"/>
    <cellStyle name="20% - Énfasis1 2 9 2 7" xfId="6955" xr:uid="{7B3F00C7-91FA-478F-9E1B-D06DB60BE1B2}"/>
    <cellStyle name="20% - Énfasis1 2 9 3" xfId="608" xr:uid="{00000000-0005-0000-0000-0000B9000000}"/>
    <cellStyle name="20% - Énfasis1 2 9 3 2" xfId="1814" xr:uid="{00000000-0005-0000-0000-0000BA000000}"/>
    <cellStyle name="20% - Énfasis1 2 9 3 2 2" xfId="5073" xr:uid="{FF7A7839-8571-4D9E-93D6-86A7A387B264}"/>
    <cellStyle name="20% - Énfasis1 2 9 3 2 2 2" xfId="11177" xr:uid="{1718632C-0649-4FDC-96B5-15D2A4CE29D7}"/>
    <cellStyle name="20% - Énfasis1 2 9 3 2 3" xfId="8223" xr:uid="{A284F49E-1F4F-44AC-A1CE-F20E86D1563C}"/>
    <cellStyle name="20% - Énfasis1 2 9 3 3" xfId="2693" xr:uid="{00000000-0005-0000-0000-0000BB000000}"/>
    <cellStyle name="20% - Énfasis1 2 9 3 3 2" xfId="5950" xr:uid="{667B0BA9-872E-4F54-B4E6-8A836D0AE86F}"/>
    <cellStyle name="20% - Énfasis1 2 9 3 3 2 2" xfId="11953" xr:uid="{00534D49-284D-41A5-A34C-A62D37D75ED2}"/>
    <cellStyle name="20% - Énfasis1 2 9 3 3 3" xfId="8999" xr:uid="{83AA6842-4C8F-4AB5-B98B-1297F66363BA}"/>
    <cellStyle name="20% - Énfasis1 2 9 3 4" xfId="3883" xr:uid="{9937F12D-ED5F-4D62-9BEC-7851D10E1A1C}"/>
    <cellStyle name="20% - Énfasis1 2 9 3 4 2" xfId="10088" xr:uid="{CF0A7689-AAC8-404C-A1CF-F3DFC75B6477}"/>
    <cellStyle name="20% - Énfasis1 2 9 3 5" xfId="7134" xr:uid="{83898E0F-90D8-4C93-A8D8-51C2B0F7DE0E}"/>
    <cellStyle name="20% - Énfasis1 2 9 4" xfId="803" xr:uid="{00000000-0005-0000-0000-0000BC000000}"/>
    <cellStyle name="20% - Énfasis1 2 9 4 2" xfId="2003" xr:uid="{00000000-0005-0000-0000-0000BD000000}"/>
    <cellStyle name="20% - Énfasis1 2 9 4 2 2" xfId="5261" xr:uid="{A3D8636B-AC13-47A9-9D6A-95B9F36DC785}"/>
    <cellStyle name="20% - Énfasis1 2 9 4 2 2 2" xfId="11364" xr:uid="{A6812A8B-E1E9-4DA5-83F8-94BA6DB999F6}"/>
    <cellStyle name="20% - Énfasis1 2 9 4 2 3" xfId="8410" xr:uid="{1158BCDB-1BDC-4F51-958C-8DF904E5A0C8}"/>
    <cellStyle name="20% - Énfasis1 2 9 4 3" xfId="2881" xr:uid="{00000000-0005-0000-0000-0000BE000000}"/>
    <cellStyle name="20% - Énfasis1 2 9 4 3 2" xfId="6138" xr:uid="{AF19992F-3942-4B32-BD39-249F77B4FCC1}"/>
    <cellStyle name="20% - Énfasis1 2 9 4 3 2 2" xfId="12140" xr:uid="{28F93933-AF9D-45AB-B42D-0F7FBC7D1B84}"/>
    <cellStyle name="20% - Énfasis1 2 9 4 3 3" xfId="9186" xr:uid="{DD4591CB-5856-4827-A867-8CCB630CB672}"/>
    <cellStyle name="20% - Énfasis1 2 9 4 4" xfId="4071" xr:uid="{E3AAF34E-FC5B-4804-BC43-E702A11255E7}"/>
    <cellStyle name="20% - Énfasis1 2 9 4 4 2" xfId="10275" xr:uid="{7BB3224B-1166-4DE3-8727-AA0488759D6A}"/>
    <cellStyle name="20% - Énfasis1 2 9 4 5" xfId="7321" xr:uid="{34537E7F-8FF1-4013-B749-07DD72C00C54}"/>
    <cellStyle name="20% - Énfasis1 2 9 5" xfId="1083" xr:uid="{00000000-0005-0000-0000-0000BF000000}"/>
    <cellStyle name="20% - Énfasis1 2 9 5 2" xfId="3157" xr:uid="{00000000-0005-0000-0000-0000C0000000}"/>
    <cellStyle name="20% - Énfasis1 2 9 5 2 2" xfId="6414" xr:uid="{7A0BB7C5-38D0-4532-99D4-28CE32AA8764}"/>
    <cellStyle name="20% - Énfasis1 2 9 5 2 2 2" xfId="12416" xr:uid="{F19DD6EA-8CA4-49B4-9161-D9CD9F9227EA}"/>
    <cellStyle name="20% - Énfasis1 2 9 5 2 3" xfId="9462" xr:uid="{C3E54339-CCDC-45DD-82D2-B6E6875552F5}"/>
    <cellStyle name="20% - Énfasis1 2 9 5 3" xfId="4347" xr:uid="{E86975C1-2C16-422D-9E58-F89CA67EC549}"/>
    <cellStyle name="20% - Énfasis1 2 9 5 3 2" xfId="10551" xr:uid="{75E30A2A-277D-4D81-BC4F-8C816EC2345A}"/>
    <cellStyle name="20% - Énfasis1 2 9 5 4" xfId="7597" xr:uid="{03C694C2-0D61-4F4F-9428-148561CDF1B0}"/>
    <cellStyle name="20% - Énfasis1 2 9 6" xfId="1427" xr:uid="{00000000-0005-0000-0000-0000C1000000}"/>
    <cellStyle name="20% - Énfasis1 2 9 6 2" xfId="4686" xr:uid="{BA312BBC-E548-426E-BFA0-D78DBE6274FD}"/>
    <cellStyle name="20% - Énfasis1 2 9 6 2 2" xfId="10864" xr:uid="{4E4FE4C3-20D9-415B-9045-33AAC4EEDBFB}"/>
    <cellStyle name="20% - Énfasis1 2 9 6 3" xfId="7910" xr:uid="{EFB2F0D4-83EE-45A7-B98A-7897B28D8B07}"/>
    <cellStyle name="20% - Énfasis1 2 9 7" xfId="2306" xr:uid="{00000000-0005-0000-0000-0000C2000000}"/>
    <cellStyle name="20% - Énfasis1 2 9 7 2" xfId="5563" xr:uid="{4B6EA2FA-4A74-4F4D-8F1F-8657E938178E}"/>
    <cellStyle name="20% - Énfasis1 2 9 7 2 2" xfId="11640" xr:uid="{C608B8B7-C4D1-4635-BA28-46432D0C3EB3}"/>
    <cellStyle name="20% - Énfasis1 2 9 7 3" xfId="8686" xr:uid="{40CEB021-66A4-4BE7-8925-743BFF082CD3}"/>
    <cellStyle name="20% - Énfasis1 2 9 8" xfId="3496" xr:uid="{A4735E88-4C4B-4B1E-909E-DD09BCF2EC23}"/>
    <cellStyle name="20% - Énfasis1 2 9 8 2" xfId="9775" xr:uid="{35FE468D-347D-491E-B697-FB723E7E3617}"/>
    <cellStyle name="20% - Énfasis1 2 9 9" xfId="6821" xr:uid="{181DDB35-347A-4B7A-8453-792A7A653157}"/>
    <cellStyle name="20% - Énfasis1 3" xfId="12705" xr:uid="{1C8165EB-3011-484A-A470-9E76E276E3FA}"/>
    <cellStyle name="20% - Énfasis1 4" xfId="12725" xr:uid="{7B983B58-FAA3-4DE6-834B-D8821464BACA}"/>
    <cellStyle name="20% - Énfasis1 5" xfId="12745" xr:uid="{81F22985-6C1A-4B23-9DB5-2F072540B1F2}"/>
    <cellStyle name="20% - Énfasis1 6" xfId="12765" xr:uid="{EA397379-0A75-497B-A404-E9A7FC8DEEB9}"/>
    <cellStyle name="20% - Énfasis1 7" xfId="12785" xr:uid="{D002E0D4-0789-4B25-AA73-4968F7C5E407}"/>
    <cellStyle name="20% - Énfasis2" xfId="12644" builtinId="34" customBuiltin="1"/>
    <cellStyle name="20% - Énfasis2 2" xfId="7" xr:uid="{00000000-0005-0000-0000-0000C3000000}"/>
    <cellStyle name="20% - Énfasis2 2 10" xfId="213" xr:uid="{00000000-0005-0000-0000-0000C4000000}"/>
    <cellStyle name="20% - Énfasis2 2 10 2" xfId="624" xr:uid="{00000000-0005-0000-0000-0000C5000000}"/>
    <cellStyle name="20% - Énfasis2 2 10 2 2" xfId="1830" xr:uid="{00000000-0005-0000-0000-0000C6000000}"/>
    <cellStyle name="20% - Énfasis2 2 10 2 2 2" xfId="5089" xr:uid="{08A9C213-A374-417B-9B37-70826E8DDFE3}"/>
    <cellStyle name="20% - Énfasis2 2 10 2 2 2 2" xfId="11193" xr:uid="{2299C83E-DEA3-4D3A-99AC-D878FB378566}"/>
    <cellStyle name="20% - Énfasis2 2 10 2 2 3" xfId="8239" xr:uid="{519F664E-B1FE-4010-B0D2-DA2EC288BF09}"/>
    <cellStyle name="20% - Énfasis2 2 10 2 3" xfId="2709" xr:uid="{00000000-0005-0000-0000-0000C7000000}"/>
    <cellStyle name="20% - Énfasis2 2 10 2 3 2" xfId="5966" xr:uid="{CE5B2854-5EB8-4836-85C0-E53361CBDDC8}"/>
    <cellStyle name="20% - Énfasis2 2 10 2 3 2 2" xfId="11969" xr:uid="{4439BE27-CBA0-4CD6-9968-4F0C5FFD905E}"/>
    <cellStyle name="20% - Énfasis2 2 10 2 3 3" xfId="9015" xr:uid="{6A4BDAA2-3072-45F1-98F4-3FAA7294264E}"/>
    <cellStyle name="20% - Énfasis2 2 10 2 4" xfId="3899" xr:uid="{4700AA07-7D95-4034-8AA1-0862B80A1FF7}"/>
    <cellStyle name="20% - Énfasis2 2 10 2 4 2" xfId="10104" xr:uid="{575F0005-91EF-4739-9B96-D3130D611EDC}"/>
    <cellStyle name="20% - Énfasis2 2 10 2 5" xfId="7150" xr:uid="{E1D4535B-1591-4A51-B07E-05CB6B3C0D0E}"/>
    <cellStyle name="20% - Énfasis2 2 10 3" xfId="819" xr:uid="{00000000-0005-0000-0000-0000C8000000}"/>
    <cellStyle name="20% - Énfasis2 2 10 3 2" xfId="2019" xr:uid="{00000000-0005-0000-0000-0000C9000000}"/>
    <cellStyle name="20% - Énfasis2 2 10 3 2 2" xfId="5277" xr:uid="{5A096E23-656C-4CFB-8977-CC724F6A049B}"/>
    <cellStyle name="20% - Énfasis2 2 10 3 2 2 2" xfId="11380" xr:uid="{97EB7D66-C403-4522-BA63-4B539E4462DD}"/>
    <cellStyle name="20% - Énfasis2 2 10 3 2 3" xfId="8426" xr:uid="{E4D8FA59-CA7B-4F98-B5D0-4621307CEE36}"/>
    <cellStyle name="20% - Énfasis2 2 10 3 3" xfId="2897" xr:uid="{00000000-0005-0000-0000-0000CA000000}"/>
    <cellStyle name="20% - Énfasis2 2 10 3 3 2" xfId="6154" xr:uid="{D6C10175-B55C-497F-BF22-61833CBCDD49}"/>
    <cellStyle name="20% - Énfasis2 2 10 3 3 2 2" xfId="12156" xr:uid="{87111018-E2F6-406E-99E4-29E0DFA63F50}"/>
    <cellStyle name="20% - Énfasis2 2 10 3 3 3" xfId="9202" xr:uid="{4AFBD51A-2EEE-41ED-9E6B-193964A23237}"/>
    <cellStyle name="20% - Énfasis2 2 10 3 4" xfId="4087" xr:uid="{36424627-CFCB-481F-80C0-056E4650A180}"/>
    <cellStyle name="20% - Énfasis2 2 10 3 4 2" xfId="10291" xr:uid="{1904AC6D-575E-48DA-9DCE-1B2BCDC874A8}"/>
    <cellStyle name="20% - Énfasis2 2 10 3 5" xfId="7337" xr:uid="{478354E2-E65D-4A86-8C5D-865185E7FB3A}"/>
    <cellStyle name="20% - Énfasis2 2 10 4" xfId="1099" xr:uid="{00000000-0005-0000-0000-0000CB000000}"/>
    <cellStyle name="20% - Énfasis2 2 10 4 2" xfId="3173" xr:uid="{00000000-0005-0000-0000-0000CC000000}"/>
    <cellStyle name="20% - Énfasis2 2 10 4 2 2" xfId="6430" xr:uid="{309E84C8-B732-44DF-8790-4386D9D9BACF}"/>
    <cellStyle name="20% - Énfasis2 2 10 4 2 2 2" xfId="12432" xr:uid="{AAA9BA8F-C5D3-43CB-89BB-24F8CA83A661}"/>
    <cellStyle name="20% - Énfasis2 2 10 4 2 3" xfId="9478" xr:uid="{DF527625-4C05-4B82-9A8F-DBF6B35E5779}"/>
    <cellStyle name="20% - Énfasis2 2 10 4 3" xfId="4363" xr:uid="{90630979-DFB6-45DF-ADEB-7108DDE8A471}"/>
    <cellStyle name="20% - Énfasis2 2 10 4 3 2" xfId="10567" xr:uid="{A0494440-95CD-4BAF-976E-69F2734220E2}"/>
    <cellStyle name="20% - Énfasis2 2 10 4 4" xfId="7613" xr:uid="{77E8239D-2FE5-48B7-929C-E42A3F12771E}"/>
    <cellStyle name="20% - Énfasis2 2 10 5" xfId="1446" xr:uid="{00000000-0005-0000-0000-0000CD000000}"/>
    <cellStyle name="20% - Énfasis2 2 10 5 2" xfId="4705" xr:uid="{323F6A27-7DBB-48CB-94CD-56A2EE7D47A4}"/>
    <cellStyle name="20% - Énfasis2 2 10 5 2 2" xfId="10880" xr:uid="{DD27A860-BA92-41D8-ADFC-FA521B661AA8}"/>
    <cellStyle name="20% - Énfasis2 2 10 5 3" xfId="7926" xr:uid="{030830A3-0071-4589-A924-670E7AF0ACA1}"/>
    <cellStyle name="20% - Énfasis2 2 10 6" xfId="2325" xr:uid="{00000000-0005-0000-0000-0000CE000000}"/>
    <cellStyle name="20% - Énfasis2 2 10 6 2" xfId="5582" xr:uid="{8D9716A4-74B9-4667-AF3F-F679F148267C}"/>
    <cellStyle name="20% - Énfasis2 2 10 6 2 2" xfId="11656" xr:uid="{D42B7B8B-364E-4EAE-AA1F-026730250953}"/>
    <cellStyle name="20% - Énfasis2 2 10 6 3" xfId="8702" xr:uid="{0763F9BB-C60F-4877-AEFD-F8C0C39DB6CD}"/>
    <cellStyle name="20% - Énfasis2 2 10 7" xfId="3515" xr:uid="{55CEB3CB-028E-4A81-A73F-A2D472689A91}"/>
    <cellStyle name="20% - Énfasis2 2 10 7 2" xfId="9791" xr:uid="{6A98E2BC-3A1C-47A1-BEB0-A993243BD8D8}"/>
    <cellStyle name="20% - Énfasis2 2 10 8" xfId="6837" xr:uid="{C7B9AB17-4255-441A-A39F-8C6D51B4E301}"/>
    <cellStyle name="20% - Énfasis2 2 11" xfId="428" xr:uid="{00000000-0005-0000-0000-0000CF000000}"/>
    <cellStyle name="20% - Énfasis2 2 11 2" xfId="1233" xr:uid="{00000000-0005-0000-0000-0000D0000000}"/>
    <cellStyle name="20% - Énfasis2 2 11 2 2" xfId="3307" xr:uid="{00000000-0005-0000-0000-0000D1000000}"/>
    <cellStyle name="20% - Énfasis2 2 11 2 2 2" xfId="6564" xr:uid="{E18F6D7A-3A58-4AD2-9D34-23E2FD8A845C}"/>
    <cellStyle name="20% - Énfasis2 2 11 2 2 2 2" xfId="12566" xr:uid="{63947D9B-8526-4C3B-BEC4-71BB0F894DA7}"/>
    <cellStyle name="20% - Énfasis2 2 11 2 2 3" xfId="9612" xr:uid="{5806910B-25BD-4383-BE46-B95A784538E9}"/>
    <cellStyle name="20% - Énfasis2 2 11 2 3" xfId="4497" xr:uid="{0B005AC3-5BF9-40C9-AAB7-B28F085B9B9B}"/>
    <cellStyle name="20% - Énfasis2 2 11 2 3 2" xfId="10701" xr:uid="{C369F1FF-2780-4B6F-92D3-A4DCB0CF79BC}"/>
    <cellStyle name="20% - Énfasis2 2 11 2 4" xfId="7747" xr:uid="{BD6B563F-3D08-462F-86C8-8CACE8752AD7}"/>
    <cellStyle name="20% - Énfasis2 2 11 3" xfId="1651" xr:uid="{00000000-0005-0000-0000-0000D2000000}"/>
    <cellStyle name="20% - Énfasis2 2 11 3 2" xfId="4910" xr:uid="{F1E8A2CA-93F3-4E20-8B99-1B97B9A8F547}"/>
    <cellStyle name="20% - Énfasis2 2 11 3 2 2" xfId="11014" xr:uid="{83036571-064A-4473-87E6-E73107BCBBD5}"/>
    <cellStyle name="20% - Énfasis2 2 11 3 3" xfId="8060" xr:uid="{7DF84CA9-C6EF-4A8A-BBEA-458904BC515D}"/>
    <cellStyle name="20% - Énfasis2 2 11 4" xfId="2530" xr:uid="{00000000-0005-0000-0000-0000D3000000}"/>
    <cellStyle name="20% - Énfasis2 2 11 4 2" xfId="5787" xr:uid="{0FABF9CE-4936-4D31-9CA2-2D1065DB8BA7}"/>
    <cellStyle name="20% - Énfasis2 2 11 4 2 2" xfId="11790" xr:uid="{11A05A7F-D18C-4A4A-A220-27E12EDED282}"/>
    <cellStyle name="20% - Énfasis2 2 11 4 3" xfId="8836" xr:uid="{A69D3F59-2AF6-4B0C-B51D-4DD320CF9B40}"/>
    <cellStyle name="20% - Énfasis2 2 11 5" xfId="3720" xr:uid="{B402BEE5-9641-4221-BB4E-A3B646C58DEE}"/>
    <cellStyle name="20% - Énfasis2 2 11 5 2" xfId="9925" xr:uid="{14FDB849-0EB9-44BB-861A-1E9F4775A102}"/>
    <cellStyle name="20% - Énfasis2 2 11 6" xfId="6971" xr:uid="{CD878603-B634-4CF8-B8FA-B37FA0AD2C61}"/>
    <cellStyle name="20% - Énfasis2 2 12" xfId="454" xr:uid="{00000000-0005-0000-0000-0000D4000000}"/>
    <cellStyle name="20% - Énfasis2 2 12 2" xfId="1251" xr:uid="{00000000-0005-0000-0000-0000D5000000}"/>
    <cellStyle name="20% - Énfasis2 2 12 2 2" xfId="3322" xr:uid="{00000000-0005-0000-0000-0000D6000000}"/>
    <cellStyle name="20% - Énfasis2 2 12 2 2 2" xfId="6579" xr:uid="{03323C8B-3635-4D5A-BFE0-FBE7FCE7C2BC}"/>
    <cellStyle name="20% - Énfasis2 2 12 2 2 2 2" xfId="12581" xr:uid="{3F023B58-C358-4853-9B6B-76CB5C1267E1}"/>
    <cellStyle name="20% - Énfasis2 2 12 2 2 3" xfId="9627" xr:uid="{E6708288-DAB5-441C-ACE1-99D2A6690E81}"/>
    <cellStyle name="20% - Énfasis2 2 12 2 3" xfId="4512" xr:uid="{C5F5693A-1DDF-46B7-A21A-65E331DA6A03}"/>
    <cellStyle name="20% - Énfasis2 2 12 2 3 2" xfId="10716" xr:uid="{14041B25-E059-4C45-B2A5-A54C9DF5A72B}"/>
    <cellStyle name="20% - Énfasis2 2 12 2 4" xfId="7762" xr:uid="{232A9A9C-707E-4904-8E87-3B6CE063B5AA}"/>
    <cellStyle name="20% - Énfasis2 2 12 3" xfId="1666" xr:uid="{00000000-0005-0000-0000-0000D7000000}"/>
    <cellStyle name="20% - Énfasis2 2 12 3 2" xfId="4925" xr:uid="{7D37BA87-ABEF-4B1E-BF8E-EF4BD97590B4}"/>
    <cellStyle name="20% - Énfasis2 2 12 3 2 2" xfId="11029" xr:uid="{C04AC534-48EC-4FE8-BE16-B0EACEBEAD2E}"/>
    <cellStyle name="20% - Énfasis2 2 12 3 3" xfId="8075" xr:uid="{B78391CF-6034-40B7-A3F4-D607BDA96F3C}"/>
    <cellStyle name="20% - Énfasis2 2 12 4" xfId="2545" xr:uid="{00000000-0005-0000-0000-0000D8000000}"/>
    <cellStyle name="20% - Énfasis2 2 12 4 2" xfId="5802" xr:uid="{B7FDD0BF-461F-4E6C-9B8C-421942960725}"/>
    <cellStyle name="20% - Énfasis2 2 12 4 2 2" xfId="11805" xr:uid="{99395C8A-91BE-467F-9CAE-98E00F6F97EE}"/>
    <cellStyle name="20% - Énfasis2 2 12 4 3" xfId="8851" xr:uid="{6D164FFE-7225-4259-A15D-8FD6195AC8FE}"/>
    <cellStyle name="20% - Énfasis2 2 12 5" xfId="3735" xr:uid="{A7AC6061-CAF7-4FB2-858E-C581D9B30D63}"/>
    <cellStyle name="20% - Énfasis2 2 12 5 2" xfId="9940" xr:uid="{F3B1CD08-2F41-485C-B10F-42D23CB0E1C0}"/>
    <cellStyle name="20% - Énfasis2 2 12 6" xfId="6986" xr:uid="{19220CEA-D393-4A27-BCD0-2F44F4D2D3E0}"/>
    <cellStyle name="20% - Énfasis2 2 13" xfId="469" xr:uid="{00000000-0005-0000-0000-0000D9000000}"/>
    <cellStyle name="20% - Énfasis2 2 13 2" xfId="1266" xr:uid="{00000000-0005-0000-0000-0000DA000000}"/>
    <cellStyle name="20% - Énfasis2 2 13 2 2" xfId="3337" xr:uid="{00000000-0005-0000-0000-0000DB000000}"/>
    <cellStyle name="20% - Énfasis2 2 13 2 2 2" xfId="6594" xr:uid="{910E3504-3FCB-4658-AF6D-D4BC08AA6F55}"/>
    <cellStyle name="20% - Énfasis2 2 13 2 2 2 2" xfId="12596" xr:uid="{3D771103-3B50-49F7-947D-050A8CE53CEA}"/>
    <cellStyle name="20% - Énfasis2 2 13 2 2 3" xfId="9642" xr:uid="{FBAC418A-B9A9-4AE9-813D-586CB13FE85A}"/>
    <cellStyle name="20% - Énfasis2 2 13 2 3" xfId="4527" xr:uid="{17FB1A51-6BD5-4B19-BE39-3445F6D34698}"/>
    <cellStyle name="20% - Énfasis2 2 13 2 3 2" xfId="10731" xr:uid="{6967928E-63C1-4526-88DB-902AF79EA65E}"/>
    <cellStyle name="20% - Énfasis2 2 13 2 4" xfId="7777" xr:uid="{B0D62EAC-659E-4B89-9339-E252D1FF2688}"/>
    <cellStyle name="20% - Énfasis2 2 13 3" xfId="1681" xr:uid="{00000000-0005-0000-0000-0000DC000000}"/>
    <cellStyle name="20% - Énfasis2 2 13 3 2" xfId="4940" xr:uid="{4E28E2D4-72B5-47C1-A1A5-713402956605}"/>
    <cellStyle name="20% - Énfasis2 2 13 3 2 2" xfId="11044" xr:uid="{676B02A0-EBB5-4652-A681-665D62C5DBA9}"/>
    <cellStyle name="20% - Énfasis2 2 13 3 3" xfId="8090" xr:uid="{E25A781B-B2BB-4F3E-8408-BE7C31A06633}"/>
    <cellStyle name="20% - Énfasis2 2 13 4" xfId="2560" xr:uid="{00000000-0005-0000-0000-0000DD000000}"/>
    <cellStyle name="20% - Énfasis2 2 13 4 2" xfId="5817" xr:uid="{C9E92171-21DD-4694-99D5-762B181DBAFD}"/>
    <cellStyle name="20% - Énfasis2 2 13 4 2 2" xfId="11820" xr:uid="{6758228B-C7F3-4AED-83FD-3BDCD41B9A33}"/>
    <cellStyle name="20% - Énfasis2 2 13 4 3" xfId="8866" xr:uid="{FC45857F-4DA8-439B-A003-03672C10BE2B}"/>
    <cellStyle name="20% - Énfasis2 2 13 5" xfId="3750" xr:uid="{3FDB1F56-5275-4764-ADDC-E6637931762E}"/>
    <cellStyle name="20% - Énfasis2 2 13 5 2" xfId="9955" xr:uid="{0623AE6D-DC3F-429D-8374-3BF7F7CCAB5D}"/>
    <cellStyle name="20% - Énfasis2 2 13 6" xfId="7001" xr:uid="{09B4E5B4-579C-4F67-82D9-0E2970DB5648}"/>
    <cellStyle name="20% - Énfasis2 2 14" xfId="488" xr:uid="{00000000-0005-0000-0000-0000DE000000}"/>
    <cellStyle name="20% - Énfasis2 2 14 2" xfId="1696" xr:uid="{00000000-0005-0000-0000-0000DF000000}"/>
    <cellStyle name="20% - Énfasis2 2 14 2 2" xfId="4955" xr:uid="{6FCD8DED-7C22-4667-BD9F-8C699C0078DA}"/>
    <cellStyle name="20% - Énfasis2 2 14 2 2 2" xfId="11059" xr:uid="{E0657188-DF0C-4640-ABBA-B5A9C0F25516}"/>
    <cellStyle name="20% - Énfasis2 2 14 2 3" xfId="8105" xr:uid="{AAF57102-EC6A-40B5-A4C5-AA8054B8501F}"/>
    <cellStyle name="20% - Énfasis2 2 14 3" xfId="2575" xr:uid="{00000000-0005-0000-0000-0000E0000000}"/>
    <cellStyle name="20% - Énfasis2 2 14 3 2" xfId="5832" xr:uid="{36FE949B-3F9B-47BC-80B4-FABDEECBAF72}"/>
    <cellStyle name="20% - Énfasis2 2 14 3 2 2" xfId="11835" xr:uid="{19BFDFD4-8072-4ABD-BA12-3D7D9ED94930}"/>
    <cellStyle name="20% - Énfasis2 2 14 3 3" xfId="8881" xr:uid="{5D36075A-B4BD-47B0-AF1D-19CD69F9D4F8}"/>
    <cellStyle name="20% - Énfasis2 2 14 4" xfId="3765" xr:uid="{517D366D-164B-4544-940F-CA4C1B499F0C}"/>
    <cellStyle name="20% - Énfasis2 2 14 4 2" xfId="9970" xr:uid="{C49A7263-FAC6-41C5-9AC6-B31803143D45}"/>
    <cellStyle name="20% - Énfasis2 2 14 5" xfId="7016" xr:uid="{6F569B24-4A0E-44F1-A8FA-3EBE63EAE235}"/>
    <cellStyle name="20% - Énfasis2 2 15" xfId="645" xr:uid="{00000000-0005-0000-0000-0000E1000000}"/>
    <cellStyle name="20% - Énfasis2 2 15 2" xfId="1848" xr:uid="{00000000-0005-0000-0000-0000E2000000}"/>
    <cellStyle name="20% - Énfasis2 2 15 2 2" xfId="5107" xr:uid="{F9E5708D-2EC9-4AEA-9220-A0DCC33F966D}"/>
    <cellStyle name="20% - Énfasis2 2 15 2 2 2" xfId="11210" xr:uid="{500466CC-FE10-4AB0-B1A4-72F6AD6D6BFC}"/>
    <cellStyle name="20% - Énfasis2 2 15 2 3" xfId="8256" xr:uid="{7E627D90-CD21-4F25-9272-CB1F9DB0C7AA}"/>
    <cellStyle name="20% - Énfasis2 2 15 3" xfId="2727" xr:uid="{00000000-0005-0000-0000-0000E3000000}"/>
    <cellStyle name="20% - Énfasis2 2 15 3 2" xfId="5984" xr:uid="{6DF43ABE-98F7-40F6-8486-D6E97B29A96E}"/>
    <cellStyle name="20% - Énfasis2 2 15 3 2 2" xfId="11986" xr:uid="{8A9DC7D0-BB31-44C9-9058-EEB9D67ABA69}"/>
    <cellStyle name="20% - Énfasis2 2 15 3 3" xfId="9032" xr:uid="{448575A9-1011-40BB-9640-C71D09434A6E}"/>
    <cellStyle name="20% - Énfasis2 2 15 4" xfId="3917" xr:uid="{1BC84B72-D5E2-4800-BE81-E6DB21E1E4DE}"/>
    <cellStyle name="20% - Énfasis2 2 15 4 2" xfId="10121" xr:uid="{FFA0FED2-CFC7-41C9-9F38-00B66F364684}"/>
    <cellStyle name="20% - Énfasis2 2 15 5" xfId="7167" xr:uid="{BF8E31CD-6C8D-4ABB-A441-B46C0DF2EEFE}"/>
    <cellStyle name="20% - Énfasis2 2 16" xfId="661" xr:uid="{00000000-0005-0000-0000-0000E4000000}"/>
    <cellStyle name="20% - Énfasis2 2 16 2" xfId="1864" xr:uid="{00000000-0005-0000-0000-0000E5000000}"/>
    <cellStyle name="20% - Énfasis2 2 16 2 2" xfId="5122" xr:uid="{AA9C7EF3-BF33-40F8-8112-6F8CF7E14E76}"/>
    <cellStyle name="20% - Énfasis2 2 16 2 2 2" xfId="11225" xr:uid="{8E3F1AE6-B421-4513-A7D5-3E80F5E1C006}"/>
    <cellStyle name="20% - Énfasis2 2 16 2 3" xfId="8271" xr:uid="{2333FCD4-EE5E-49A4-8D63-657A218A9670}"/>
    <cellStyle name="20% - Énfasis2 2 16 3" xfId="2742" xr:uid="{00000000-0005-0000-0000-0000E6000000}"/>
    <cellStyle name="20% - Énfasis2 2 16 3 2" xfId="5999" xr:uid="{4E4EDE31-A811-48E0-8293-4BE3B86BC4BE}"/>
    <cellStyle name="20% - Énfasis2 2 16 3 2 2" xfId="12001" xr:uid="{BBB02B2F-F0E5-4F10-8597-5878E6B428E1}"/>
    <cellStyle name="20% - Énfasis2 2 16 3 3" xfId="9047" xr:uid="{903A330D-AE31-4776-BF4E-CA0C5B02B17D}"/>
    <cellStyle name="20% - Énfasis2 2 16 4" xfId="3932" xr:uid="{BA778092-74C9-44F2-8029-0B5B12DE1BD4}"/>
    <cellStyle name="20% - Énfasis2 2 16 4 2" xfId="10136" xr:uid="{7238F32B-37CB-4F60-9F4E-3F1385222FDC}"/>
    <cellStyle name="20% - Énfasis2 2 16 5" xfId="7182" xr:uid="{E1F20B7A-A86A-40EA-BCB4-4EC3CC17C785}"/>
    <cellStyle name="20% - Énfasis2 2 17" xfId="685" xr:uid="{00000000-0005-0000-0000-0000E7000000}"/>
    <cellStyle name="20% - Énfasis2 2 17 2" xfId="1885" xr:uid="{00000000-0005-0000-0000-0000E8000000}"/>
    <cellStyle name="20% - Énfasis2 2 17 2 2" xfId="5143" xr:uid="{5F0FCEC1-B8F5-4698-8EAE-196FB1EE0E51}"/>
    <cellStyle name="20% - Énfasis2 2 17 2 2 2" xfId="11246" xr:uid="{45D69300-782B-4E60-A98E-631188C3DE79}"/>
    <cellStyle name="20% - Énfasis2 2 17 2 3" xfId="8292" xr:uid="{240BFEA0-6293-4BA6-9A14-29005DF82825}"/>
    <cellStyle name="20% - Énfasis2 2 17 3" xfId="2763" xr:uid="{00000000-0005-0000-0000-0000E9000000}"/>
    <cellStyle name="20% - Énfasis2 2 17 3 2" xfId="6020" xr:uid="{7F1E1A6B-409E-4CF6-BE1F-685A127609EE}"/>
    <cellStyle name="20% - Énfasis2 2 17 3 2 2" xfId="12022" xr:uid="{834C6DC6-0A06-4418-8D7A-FD2134153300}"/>
    <cellStyle name="20% - Énfasis2 2 17 3 3" xfId="9068" xr:uid="{0B4338BF-F5CE-4108-A56E-F5D6E858C446}"/>
    <cellStyle name="20% - Énfasis2 2 17 4" xfId="3953" xr:uid="{30C3F474-200A-4C0C-BE5A-ACE2FCCA1E6B}"/>
    <cellStyle name="20% - Énfasis2 2 17 4 2" xfId="10157" xr:uid="{6D9DB7DE-9BA4-495F-8389-6F39D6F6F6B1}"/>
    <cellStyle name="20% - Énfasis2 2 17 5" xfId="7203" xr:uid="{77F864A6-0D3B-4D5A-88C2-BA8EA16CCEB8}"/>
    <cellStyle name="20% - Énfasis2 2 18" xfId="965" xr:uid="{00000000-0005-0000-0000-0000EA000000}"/>
    <cellStyle name="20% - Énfasis2 2 18 2" xfId="3039" xr:uid="{00000000-0005-0000-0000-0000EB000000}"/>
    <cellStyle name="20% - Énfasis2 2 18 2 2" xfId="6296" xr:uid="{A89DC0F8-04DE-49A8-B074-D8A99FEC382C}"/>
    <cellStyle name="20% - Énfasis2 2 18 2 2 2" xfId="12298" xr:uid="{354E0A85-93AE-49B9-990F-AD9D46970F83}"/>
    <cellStyle name="20% - Énfasis2 2 18 2 3" xfId="9344" xr:uid="{E59DFCD4-B8B1-4AA9-A033-BDB5C1EDC4E9}"/>
    <cellStyle name="20% - Énfasis2 2 18 3" xfId="4229" xr:uid="{F441F9DF-F257-4AA9-B3B7-EEB609D3DC28}"/>
    <cellStyle name="20% - Énfasis2 2 18 3 2" xfId="10433" xr:uid="{A7D5988B-B093-4B2E-9937-41A76DD10D7F}"/>
    <cellStyle name="20% - Énfasis2 2 18 4" xfId="7479" xr:uid="{33F992C7-D2EF-422B-9A79-950D8D6FCFE5}"/>
    <cellStyle name="20% - Énfasis2 2 19" xfId="1284" xr:uid="{00000000-0005-0000-0000-0000EC000000}"/>
    <cellStyle name="20% - Énfasis2 2 19 2" xfId="4544" xr:uid="{5F81FDDE-C07E-41FB-88DD-7F1CB9D5816D}"/>
    <cellStyle name="20% - Énfasis2 2 19 2 2" xfId="10746" xr:uid="{AAD2C020-0972-4CC3-8AB9-88CE3CDE575B}"/>
    <cellStyle name="20% - Énfasis2 2 19 3" xfId="7792" xr:uid="{1505DAA2-96EC-40AD-8C4B-C7C8A8247BB5}"/>
    <cellStyle name="20% - Énfasis2 2 2" xfId="62" xr:uid="{00000000-0005-0000-0000-0000ED000000}"/>
    <cellStyle name="20% - Énfasis2 2 2 10" xfId="12688" xr:uid="{34D38BA3-01A6-4DE0-833A-0FE97196CBF1}"/>
    <cellStyle name="20% - Énfasis2 2 2 2" xfId="256" xr:uid="{00000000-0005-0000-0000-0000EE000000}"/>
    <cellStyle name="20% - Énfasis2 2 2 2 2" xfId="834" xr:uid="{00000000-0005-0000-0000-0000EF000000}"/>
    <cellStyle name="20% - Énfasis2 2 2 2 2 2" xfId="2034" xr:uid="{00000000-0005-0000-0000-0000F0000000}"/>
    <cellStyle name="20% - Énfasis2 2 2 2 2 2 2" xfId="5292" xr:uid="{B8A80856-F5FB-4E55-9BF2-02259F3D6050}"/>
    <cellStyle name="20% - Énfasis2 2 2 2 2 2 2 2" xfId="11395" xr:uid="{688E4BC9-9794-4BD2-8328-4980CEB87259}"/>
    <cellStyle name="20% - Énfasis2 2 2 2 2 2 3" xfId="8441" xr:uid="{849D84AD-3A61-4504-AF55-B0FF5A55475A}"/>
    <cellStyle name="20% - Énfasis2 2 2 2 2 3" xfId="2912" xr:uid="{00000000-0005-0000-0000-0000F1000000}"/>
    <cellStyle name="20% - Énfasis2 2 2 2 2 3 2" xfId="6169" xr:uid="{76EDB521-BBA0-4420-851E-1BA2520FAA6A}"/>
    <cellStyle name="20% - Énfasis2 2 2 2 2 3 2 2" xfId="12171" xr:uid="{CA3AECDA-7604-4737-A8EE-2A579623F401}"/>
    <cellStyle name="20% - Énfasis2 2 2 2 2 3 3" xfId="9217" xr:uid="{90179B5E-5DC0-4B79-BF63-5D7B817EDD82}"/>
    <cellStyle name="20% - Énfasis2 2 2 2 2 4" xfId="4102" xr:uid="{F969BDB3-62A9-4B6D-B85C-05021B2AF164}"/>
    <cellStyle name="20% - Énfasis2 2 2 2 2 4 2" xfId="10306" xr:uid="{31766F1E-F49E-48C9-90F6-24C8DAAF4A8E}"/>
    <cellStyle name="20% - Énfasis2 2 2 2 2 5" xfId="7352" xr:uid="{32E9D5E9-C0D6-454F-93A9-5E326E3EE41D}"/>
    <cellStyle name="20% - Énfasis2 2 2 2 3" xfId="1114" xr:uid="{00000000-0005-0000-0000-0000F2000000}"/>
    <cellStyle name="20% - Énfasis2 2 2 2 3 2" xfId="3188" xr:uid="{00000000-0005-0000-0000-0000F3000000}"/>
    <cellStyle name="20% - Énfasis2 2 2 2 3 2 2" xfId="6445" xr:uid="{ABE69A1A-E006-48F4-89C0-BBF488059E8A}"/>
    <cellStyle name="20% - Énfasis2 2 2 2 3 2 2 2" xfId="12447" xr:uid="{0CE4326E-2AAA-4A35-AC7C-7974D3E74D88}"/>
    <cellStyle name="20% - Énfasis2 2 2 2 3 2 3" xfId="9493" xr:uid="{2A437467-1230-4CA6-91F7-8FB1B766F7A2}"/>
    <cellStyle name="20% - Énfasis2 2 2 2 3 3" xfId="4378" xr:uid="{AA50CB44-E75C-46DF-BCE0-B6184DCF7E51}"/>
    <cellStyle name="20% - Énfasis2 2 2 2 3 3 2" xfId="10582" xr:uid="{95F54935-4792-4742-8EC7-1CDEF6B19C77}"/>
    <cellStyle name="20% - Énfasis2 2 2 2 3 4" xfId="7628" xr:uid="{AC228BFC-0664-4229-B3DF-EBD2C3C1D779}"/>
    <cellStyle name="20% - Énfasis2 2 2 2 4" xfId="1486" xr:uid="{00000000-0005-0000-0000-0000F4000000}"/>
    <cellStyle name="20% - Énfasis2 2 2 2 4 2" xfId="4745" xr:uid="{03CE9A6A-553C-4558-B28D-B3301CB99DCD}"/>
    <cellStyle name="20% - Énfasis2 2 2 2 4 2 2" xfId="10895" xr:uid="{96BBA42B-F864-47F3-8E04-FA9D2BA2F56A}"/>
    <cellStyle name="20% - Énfasis2 2 2 2 4 3" xfId="7941" xr:uid="{45A54AD5-4DFA-4EC4-AF4A-519281E3632E}"/>
    <cellStyle name="20% - Énfasis2 2 2 2 5" xfId="2365" xr:uid="{00000000-0005-0000-0000-0000F5000000}"/>
    <cellStyle name="20% - Énfasis2 2 2 2 5 2" xfId="5622" xr:uid="{BDFC49DB-24F6-4A07-A4DB-518182840345}"/>
    <cellStyle name="20% - Énfasis2 2 2 2 5 2 2" xfId="11671" xr:uid="{8BA6BDD5-6FB2-4F19-AD7B-9B730B241C53}"/>
    <cellStyle name="20% - Énfasis2 2 2 2 5 3" xfId="8717" xr:uid="{435CB593-2FED-4D43-B896-C113C561447B}"/>
    <cellStyle name="20% - Énfasis2 2 2 2 6" xfId="3555" xr:uid="{56594197-B889-4F4E-B859-FEBAF1ACAA06}"/>
    <cellStyle name="20% - Énfasis2 2 2 2 6 2" xfId="9806" xr:uid="{6F79AD20-6214-414F-B6DF-0F9B67F41464}"/>
    <cellStyle name="20% - Énfasis2 2 2 2 7" xfId="6852" xr:uid="{0B229382-55F9-4B14-AA1C-950F11A389C8}"/>
    <cellStyle name="20% - Énfasis2 2 2 3" xfId="504" xr:uid="{00000000-0005-0000-0000-0000F6000000}"/>
    <cellStyle name="20% - Énfasis2 2 2 3 2" xfId="1710" xr:uid="{00000000-0005-0000-0000-0000F7000000}"/>
    <cellStyle name="20% - Énfasis2 2 2 3 2 2" xfId="4969" xr:uid="{BA070C88-2F65-428E-89B8-B39DF7A17D56}"/>
    <cellStyle name="20% - Énfasis2 2 2 3 2 2 2" xfId="11073" xr:uid="{162F1AF3-DF52-44DC-8697-4E85D3FABB41}"/>
    <cellStyle name="20% - Énfasis2 2 2 3 2 3" xfId="8119" xr:uid="{BB005A82-9DFC-46A2-96E8-F870FF4BB805}"/>
    <cellStyle name="20% - Énfasis2 2 2 3 3" xfId="2589" xr:uid="{00000000-0005-0000-0000-0000F8000000}"/>
    <cellStyle name="20% - Énfasis2 2 2 3 3 2" xfId="5846" xr:uid="{6364BE43-5AE2-4DEC-BE44-DC59CD4DA688}"/>
    <cellStyle name="20% - Énfasis2 2 2 3 3 2 2" xfId="11849" xr:uid="{7CC1517A-F089-4215-BEC5-5B0D370C79E7}"/>
    <cellStyle name="20% - Énfasis2 2 2 3 3 3" xfId="8895" xr:uid="{395109B6-ADAB-4E46-B08D-4FEC0BA1A1E9}"/>
    <cellStyle name="20% - Énfasis2 2 2 3 4" xfId="3779" xr:uid="{BB60EEA5-3CF2-4512-9785-3DDE15BC5FD3}"/>
    <cellStyle name="20% - Énfasis2 2 2 3 4 2" xfId="9984" xr:uid="{4D35E851-363A-4102-A550-4F33735C92FE}"/>
    <cellStyle name="20% - Énfasis2 2 2 3 5" xfId="7030" xr:uid="{E644F441-BFFC-441B-8565-9D43733D7BD4}"/>
    <cellStyle name="20% - Énfasis2 2 2 4" xfId="699" xr:uid="{00000000-0005-0000-0000-0000F9000000}"/>
    <cellStyle name="20% - Énfasis2 2 2 4 2" xfId="1899" xr:uid="{00000000-0005-0000-0000-0000FA000000}"/>
    <cellStyle name="20% - Énfasis2 2 2 4 2 2" xfId="5157" xr:uid="{065534C3-F78B-4380-951B-68A27D022770}"/>
    <cellStyle name="20% - Énfasis2 2 2 4 2 2 2" xfId="11260" xr:uid="{84A58CF4-D402-49D8-9EB9-1C56D6AB588C}"/>
    <cellStyle name="20% - Énfasis2 2 2 4 2 3" xfId="8306" xr:uid="{97C1A484-7A03-4474-9C8C-B2FD9AD4AB85}"/>
    <cellStyle name="20% - Énfasis2 2 2 4 3" xfId="2777" xr:uid="{00000000-0005-0000-0000-0000FB000000}"/>
    <cellStyle name="20% - Énfasis2 2 2 4 3 2" xfId="6034" xr:uid="{4FA06040-0EB4-4ED3-A06C-D4836129C6EB}"/>
    <cellStyle name="20% - Énfasis2 2 2 4 3 2 2" xfId="12036" xr:uid="{C418D710-00CD-4AC1-A2B5-010DFEBC4A0C}"/>
    <cellStyle name="20% - Énfasis2 2 2 4 3 3" xfId="9082" xr:uid="{5B05E3E2-4572-4C68-945A-D55E21D95B8A}"/>
    <cellStyle name="20% - Énfasis2 2 2 4 4" xfId="3967" xr:uid="{E4E1616C-763B-4415-9745-0E480A3C4EDC}"/>
    <cellStyle name="20% - Énfasis2 2 2 4 4 2" xfId="10171" xr:uid="{30738925-7D76-4B4C-84BD-004F5BE0115F}"/>
    <cellStyle name="20% - Énfasis2 2 2 4 5" xfId="7217" xr:uid="{8A68C6F0-03FF-4C77-BFDD-3FB23EE3322A}"/>
    <cellStyle name="20% - Énfasis2 2 2 5" xfId="979" xr:uid="{00000000-0005-0000-0000-0000FC000000}"/>
    <cellStyle name="20% - Énfasis2 2 2 5 2" xfId="3053" xr:uid="{00000000-0005-0000-0000-0000FD000000}"/>
    <cellStyle name="20% - Énfasis2 2 2 5 2 2" xfId="6310" xr:uid="{AB2ED5FC-9E13-44CA-8F43-8057FE262CA0}"/>
    <cellStyle name="20% - Énfasis2 2 2 5 2 2 2" xfId="12312" xr:uid="{CD8AE93B-86DD-4E03-AF57-51A04E9B2BE1}"/>
    <cellStyle name="20% - Énfasis2 2 2 5 2 3" xfId="9358" xr:uid="{7FA5E545-AD3C-49F9-9FC9-FDB0F1A72630}"/>
    <cellStyle name="20% - Énfasis2 2 2 5 3" xfId="4243" xr:uid="{FCDDF4DF-2D75-4E37-B276-CF0E48CCA35E}"/>
    <cellStyle name="20% - Énfasis2 2 2 5 3 2" xfId="10447" xr:uid="{54BD224F-BD03-4A2F-B3AC-07B2C509DE80}"/>
    <cellStyle name="20% - Énfasis2 2 2 5 4" xfId="7493" xr:uid="{A5EE2160-A17A-4B27-87D9-4D2F4AD122A1}"/>
    <cellStyle name="20% - Énfasis2 2 2 6" xfId="1301" xr:uid="{00000000-0005-0000-0000-0000FE000000}"/>
    <cellStyle name="20% - Énfasis2 2 2 6 2" xfId="4560" xr:uid="{E494FB55-D816-46D6-B5E5-C74B70566251}"/>
    <cellStyle name="20% - Énfasis2 2 2 6 2 2" xfId="10760" xr:uid="{AB729C75-B4C0-4B8D-AE22-EE75DFBE8D4A}"/>
    <cellStyle name="20% - Énfasis2 2 2 6 3" xfId="7806" xr:uid="{D00B1C67-0CAF-40D3-B21F-3D970C58C9D6}"/>
    <cellStyle name="20% - Énfasis2 2 2 7" xfId="2180" xr:uid="{00000000-0005-0000-0000-0000FF000000}"/>
    <cellStyle name="20% - Énfasis2 2 2 7 2" xfId="5437" xr:uid="{EB00A49A-74F8-4B38-8100-8343C46EA217}"/>
    <cellStyle name="20% - Énfasis2 2 2 7 2 2" xfId="11536" xr:uid="{CD8F5824-68E7-4A45-B9E8-F4AC2A85F9AF}"/>
    <cellStyle name="20% - Énfasis2 2 2 7 3" xfId="8582" xr:uid="{A8585193-1072-4DCE-B8BF-8357E84D333A}"/>
    <cellStyle name="20% - Énfasis2 2 2 8" xfId="3370" xr:uid="{2A5D4489-EE3A-4059-81B3-7666F5FF749E}"/>
    <cellStyle name="20% - Énfasis2 2 2 8 2" xfId="9671" xr:uid="{24A17124-0629-48DE-A4ED-C0274CD04DD9}"/>
    <cellStyle name="20% - Énfasis2 2 2 9" xfId="6739" xr:uid="{2EF72A67-AD5B-4E20-8340-BC1031DFA6AC}"/>
    <cellStyle name="20% - Énfasis2 2 20" xfId="2164" xr:uid="{00000000-0005-0000-0000-000000010000}"/>
    <cellStyle name="20% - Énfasis2 2 20 2" xfId="5421" xr:uid="{CB8E7043-ADE5-4C8C-BDB8-2B497750A6B5}"/>
    <cellStyle name="20% - Énfasis2 2 20 2 2" xfId="11522" xr:uid="{8FAD34A8-CEDF-4B5B-B33D-E441A50F6E33}"/>
    <cellStyle name="20% - Énfasis2 2 20 3" xfId="8568" xr:uid="{6BC065F3-AB9E-4387-9616-35819B644E84}"/>
    <cellStyle name="20% - Énfasis2 2 21" xfId="3354" xr:uid="{59349BA1-FB2B-4DDC-AD6F-5434F93EEF9F}"/>
    <cellStyle name="20% - Énfasis2 2 21 2" xfId="9657" xr:uid="{5E039F0E-8962-414A-ABB8-232AFF7436A3}"/>
    <cellStyle name="20% - Énfasis2 2 22" xfId="6609" xr:uid="{430EAF6F-B13D-4DC2-9B76-F99C1C4319CA}"/>
    <cellStyle name="20% - Énfasis2 2 22 2" xfId="12611" xr:uid="{11B3CBDE-DD26-4EE8-A5B2-B835A5A32A56}"/>
    <cellStyle name="20% - Énfasis2 2 23" xfId="6628" xr:uid="{883AD28C-6E0A-47C6-8A22-1E9E2F888455}"/>
    <cellStyle name="20% - Énfasis2 2 24" xfId="6646" xr:uid="{694EFBE1-83A4-4FC8-A03F-AB48B8D0712B}"/>
    <cellStyle name="20% - Énfasis2 2 25" xfId="6666" xr:uid="{C4306ADD-5184-46F1-B19B-F25BB415BFCB}"/>
    <cellStyle name="20% - Énfasis2 2 26" xfId="12659" xr:uid="{79B93A0F-86A0-4ED7-9368-0D2953208BD0}"/>
    <cellStyle name="20% - Énfasis2 2 3" xfId="82" xr:uid="{00000000-0005-0000-0000-000001010000}"/>
    <cellStyle name="20% - Énfasis2 2 3 2" xfId="274" xr:uid="{00000000-0005-0000-0000-000002010000}"/>
    <cellStyle name="20% - Énfasis2 2 3 2 2" xfId="848" xr:uid="{00000000-0005-0000-0000-000003010000}"/>
    <cellStyle name="20% - Énfasis2 2 3 2 2 2" xfId="2048" xr:uid="{00000000-0005-0000-0000-000004010000}"/>
    <cellStyle name="20% - Énfasis2 2 3 2 2 2 2" xfId="5306" xr:uid="{0DB1F010-109D-4D33-BDCF-88528CE6A1AB}"/>
    <cellStyle name="20% - Énfasis2 2 3 2 2 2 2 2" xfId="11409" xr:uid="{25082CFE-BECC-42EC-8A1A-592BE7542248}"/>
    <cellStyle name="20% - Énfasis2 2 3 2 2 2 3" xfId="8455" xr:uid="{82E4A2F6-8810-4CFB-A4A4-BA29A7AC8EF7}"/>
    <cellStyle name="20% - Énfasis2 2 3 2 2 3" xfId="2926" xr:uid="{00000000-0005-0000-0000-000005010000}"/>
    <cellStyle name="20% - Énfasis2 2 3 2 2 3 2" xfId="6183" xr:uid="{68CA86C2-0F1E-428D-8F49-B21F5CC450ED}"/>
    <cellStyle name="20% - Énfasis2 2 3 2 2 3 2 2" xfId="12185" xr:uid="{4EA55248-5C98-45F4-A9E4-C18E973B9B6C}"/>
    <cellStyle name="20% - Énfasis2 2 3 2 2 3 3" xfId="9231" xr:uid="{6813F83F-809C-437B-BAA8-FFB8E579CF50}"/>
    <cellStyle name="20% - Énfasis2 2 3 2 2 4" xfId="4116" xr:uid="{54CB132A-C541-41CE-9D4A-FBE252D397B2}"/>
    <cellStyle name="20% - Énfasis2 2 3 2 2 4 2" xfId="10320" xr:uid="{CC413AEF-0B3F-47A9-A3BC-9807A6CA2965}"/>
    <cellStyle name="20% - Énfasis2 2 3 2 2 5" xfId="7366" xr:uid="{A79BC5AE-1093-4D48-842E-9C9D7D0C042F}"/>
    <cellStyle name="20% - Énfasis2 2 3 2 3" xfId="1128" xr:uid="{00000000-0005-0000-0000-000006010000}"/>
    <cellStyle name="20% - Énfasis2 2 3 2 3 2" xfId="3202" xr:uid="{00000000-0005-0000-0000-000007010000}"/>
    <cellStyle name="20% - Énfasis2 2 3 2 3 2 2" xfId="6459" xr:uid="{16422C9F-C50B-41F6-AC71-E9839A6647F0}"/>
    <cellStyle name="20% - Énfasis2 2 3 2 3 2 2 2" xfId="12461" xr:uid="{DCAE760A-47D7-4316-83F7-C36C9C30B1C8}"/>
    <cellStyle name="20% - Énfasis2 2 3 2 3 2 3" xfId="9507" xr:uid="{CD8E37A9-187C-454D-9536-1F09283B6154}"/>
    <cellStyle name="20% - Énfasis2 2 3 2 3 3" xfId="4392" xr:uid="{E0720A54-8ACD-4A1C-9E07-EDA298FF78C5}"/>
    <cellStyle name="20% - Énfasis2 2 3 2 3 3 2" xfId="10596" xr:uid="{128897EF-A7E2-4CD3-AD2F-0089ADADDD1A}"/>
    <cellStyle name="20% - Énfasis2 2 3 2 3 4" xfId="7642" xr:uid="{9F8CEA06-9B26-4DB7-85C3-E95046A7A72A}"/>
    <cellStyle name="20% - Énfasis2 2 3 2 4" xfId="1503" xr:uid="{00000000-0005-0000-0000-000008010000}"/>
    <cellStyle name="20% - Énfasis2 2 3 2 4 2" xfId="4762" xr:uid="{D9DF67AE-E321-4473-BC67-091BF3C61169}"/>
    <cellStyle name="20% - Énfasis2 2 3 2 4 2 2" xfId="10909" xr:uid="{882141E1-B8C1-428A-9501-EB0DE860787A}"/>
    <cellStyle name="20% - Énfasis2 2 3 2 4 3" xfId="7955" xr:uid="{64D91B5F-BE0B-43E0-B260-C21BC101E24E}"/>
    <cellStyle name="20% - Énfasis2 2 3 2 5" xfId="2382" xr:uid="{00000000-0005-0000-0000-000009010000}"/>
    <cellStyle name="20% - Énfasis2 2 3 2 5 2" xfId="5639" xr:uid="{CEDADC52-7B26-46DD-A9F9-98F16A2C6743}"/>
    <cellStyle name="20% - Énfasis2 2 3 2 5 2 2" xfId="11685" xr:uid="{7FA8B66C-E09B-4167-B2EA-283BBC414F6C}"/>
    <cellStyle name="20% - Énfasis2 2 3 2 5 3" xfId="8731" xr:uid="{661E787F-972E-444A-95BD-FB22CC407230}"/>
    <cellStyle name="20% - Énfasis2 2 3 2 6" xfId="3572" xr:uid="{65D8E1BC-3020-4993-8413-EA06B45FC179}"/>
    <cellStyle name="20% - Énfasis2 2 3 2 6 2" xfId="9820" xr:uid="{472DAF44-CC67-470B-B9FC-9A5F7A263DC3}"/>
    <cellStyle name="20% - Énfasis2 2 3 2 7" xfId="6866" xr:uid="{2E7DA018-9885-445F-A363-548D1587EB22}"/>
    <cellStyle name="20% - Énfasis2 2 3 3" xfId="519" xr:uid="{00000000-0005-0000-0000-00000A010000}"/>
    <cellStyle name="20% - Énfasis2 2 3 3 2" xfId="1725" xr:uid="{00000000-0005-0000-0000-00000B010000}"/>
    <cellStyle name="20% - Énfasis2 2 3 3 2 2" xfId="4984" xr:uid="{F7C1BCB8-627C-470C-AABF-B91FA0AD9349}"/>
    <cellStyle name="20% - Énfasis2 2 3 3 2 2 2" xfId="11088" xr:uid="{AE69FF95-400D-472B-A676-1642D947D2D8}"/>
    <cellStyle name="20% - Énfasis2 2 3 3 2 3" xfId="8134" xr:uid="{3F45B0F4-42A7-4979-9375-75509808CB6A}"/>
    <cellStyle name="20% - Énfasis2 2 3 3 3" xfId="2604" xr:uid="{00000000-0005-0000-0000-00000C010000}"/>
    <cellStyle name="20% - Énfasis2 2 3 3 3 2" xfId="5861" xr:uid="{643821D6-FBEA-424E-8E92-8F3320BE5D34}"/>
    <cellStyle name="20% - Énfasis2 2 3 3 3 2 2" xfId="11864" xr:uid="{4EF6D1AA-233D-4208-B6F9-A5E02B4989B7}"/>
    <cellStyle name="20% - Énfasis2 2 3 3 3 3" xfId="8910" xr:uid="{424B37F9-1E4B-4A64-91A4-E8B555C183F9}"/>
    <cellStyle name="20% - Énfasis2 2 3 3 4" xfId="3794" xr:uid="{38AFB764-5C93-46D1-ABF9-0266E11149CA}"/>
    <cellStyle name="20% - Énfasis2 2 3 3 4 2" xfId="9999" xr:uid="{18443F7E-E9EA-42C2-962B-07A29BCBF875}"/>
    <cellStyle name="20% - Énfasis2 2 3 3 5" xfId="7045" xr:uid="{2CDEB6F0-DF65-4BCE-9DA3-30623CCF2C7A}"/>
    <cellStyle name="20% - Énfasis2 2 3 4" xfId="714" xr:uid="{00000000-0005-0000-0000-00000D010000}"/>
    <cellStyle name="20% - Énfasis2 2 3 4 2" xfId="1914" xr:uid="{00000000-0005-0000-0000-00000E010000}"/>
    <cellStyle name="20% - Énfasis2 2 3 4 2 2" xfId="5172" xr:uid="{746F3443-2566-4911-814A-0B462D120A1A}"/>
    <cellStyle name="20% - Énfasis2 2 3 4 2 2 2" xfId="11275" xr:uid="{830576D6-10D9-4F57-8085-A5509FE2B576}"/>
    <cellStyle name="20% - Énfasis2 2 3 4 2 3" xfId="8321" xr:uid="{B980FE18-1EED-42F2-AD7D-CD64B39E39D9}"/>
    <cellStyle name="20% - Énfasis2 2 3 4 3" xfId="2792" xr:uid="{00000000-0005-0000-0000-00000F010000}"/>
    <cellStyle name="20% - Énfasis2 2 3 4 3 2" xfId="6049" xr:uid="{4F4547EE-8722-4E68-9F43-1894F5226A19}"/>
    <cellStyle name="20% - Énfasis2 2 3 4 3 2 2" xfId="12051" xr:uid="{9356BD9B-202F-429C-BA9E-BB4CFC840C38}"/>
    <cellStyle name="20% - Énfasis2 2 3 4 3 3" xfId="9097" xr:uid="{8E59E0FF-E03C-4A0E-B882-FAAEEAFDED20}"/>
    <cellStyle name="20% - Énfasis2 2 3 4 4" xfId="3982" xr:uid="{1A8F8B07-B4DB-4547-B125-ED7231513CF8}"/>
    <cellStyle name="20% - Énfasis2 2 3 4 4 2" xfId="10186" xr:uid="{FD02ACEA-7C64-4EDE-896B-75F6957ECE47}"/>
    <cellStyle name="20% - Énfasis2 2 3 4 5" xfId="7232" xr:uid="{B386C1E2-CE6A-489F-8FCD-0F36B866E93D}"/>
    <cellStyle name="20% - Énfasis2 2 3 5" xfId="994" xr:uid="{00000000-0005-0000-0000-000010010000}"/>
    <cellStyle name="20% - Énfasis2 2 3 5 2" xfId="3068" xr:uid="{00000000-0005-0000-0000-000011010000}"/>
    <cellStyle name="20% - Énfasis2 2 3 5 2 2" xfId="6325" xr:uid="{5BD3B27E-1F96-433F-A478-ED7A2507888A}"/>
    <cellStyle name="20% - Énfasis2 2 3 5 2 2 2" xfId="12327" xr:uid="{35D1CC30-DBA3-4887-88E9-0262DAC87EEE}"/>
    <cellStyle name="20% - Énfasis2 2 3 5 2 3" xfId="9373" xr:uid="{605DCE16-9270-484A-BFEA-8B6153D43254}"/>
    <cellStyle name="20% - Énfasis2 2 3 5 3" xfId="4258" xr:uid="{96749C22-8C4E-49C0-AB28-5DC476811C63}"/>
    <cellStyle name="20% - Énfasis2 2 3 5 3 2" xfId="10462" xr:uid="{76EA19EF-1FA2-44C6-91EA-777C1AFD42AB}"/>
    <cellStyle name="20% - Énfasis2 2 3 5 4" xfId="7508" xr:uid="{34568283-2D07-47A7-8FDB-04E2DF12F263}"/>
    <cellStyle name="20% - Énfasis2 2 3 6" xfId="1319" xr:uid="{00000000-0005-0000-0000-000012010000}"/>
    <cellStyle name="20% - Énfasis2 2 3 6 2" xfId="4578" xr:uid="{A62D80EB-5824-4029-9120-09F4FF54DD80}"/>
    <cellStyle name="20% - Énfasis2 2 3 6 2 2" xfId="10775" xr:uid="{5F78798C-72C7-4879-97C0-3E4C8E2B09F7}"/>
    <cellStyle name="20% - Énfasis2 2 3 6 3" xfId="7821" xr:uid="{8BA767D0-4B1D-474D-BC76-032399DBF758}"/>
    <cellStyle name="20% - Énfasis2 2 3 7" xfId="2198" xr:uid="{00000000-0005-0000-0000-000013010000}"/>
    <cellStyle name="20% - Énfasis2 2 3 7 2" xfId="5455" xr:uid="{73B493ED-1CDD-42AC-A6D7-AF656E63D1F2}"/>
    <cellStyle name="20% - Énfasis2 2 3 7 2 2" xfId="11551" xr:uid="{22FBFA59-9849-4630-94CB-CE62050C3944}"/>
    <cellStyle name="20% - Énfasis2 2 3 7 3" xfId="8597" xr:uid="{BB1E278B-E426-4047-B3C1-B53A43E9E67F}"/>
    <cellStyle name="20% - Énfasis2 2 3 8" xfId="3388" xr:uid="{290F3452-D7DF-4EA6-BC9E-EF7338F9C00D}"/>
    <cellStyle name="20% - Énfasis2 2 3 8 2" xfId="9686" xr:uid="{16836FD8-6CB7-4DAA-814A-04973C19376B}"/>
    <cellStyle name="20% - Énfasis2 2 3 9" xfId="6743" xr:uid="{54295853-A0F2-4500-A885-39096F920F20}"/>
    <cellStyle name="20% - Énfasis2 2 4" xfId="101" xr:uid="{00000000-0005-0000-0000-000014010000}"/>
    <cellStyle name="20% - Énfasis2 2 4 2" xfId="293" xr:uid="{00000000-0005-0000-0000-000015010000}"/>
    <cellStyle name="20% - Énfasis2 2 4 2 2" xfId="863" xr:uid="{00000000-0005-0000-0000-000016010000}"/>
    <cellStyle name="20% - Énfasis2 2 4 2 2 2" xfId="2063" xr:uid="{00000000-0005-0000-0000-000017010000}"/>
    <cellStyle name="20% - Énfasis2 2 4 2 2 2 2" xfId="5321" xr:uid="{41E85899-C775-40B1-8BDB-8331509A56EB}"/>
    <cellStyle name="20% - Énfasis2 2 4 2 2 2 2 2" xfId="11424" xr:uid="{6004DAF5-59F2-4D9C-8CC6-3EF3E2D9C8F4}"/>
    <cellStyle name="20% - Énfasis2 2 4 2 2 2 3" xfId="8470" xr:uid="{6B7EE751-1108-4E3E-9AF7-73DEBBF32159}"/>
    <cellStyle name="20% - Énfasis2 2 4 2 2 3" xfId="2941" xr:uid="{00000000-0005-0000-0000-000018010000}"/>
    <cellStyle name="20% - Énfasis2 2 4 2 2 3 2" xfId="6198" xr:uid="{9C426633-33D8-439A-9401-2ECF6BC7677B}"/>
    <cellStyle name="20% - Énfasis2 2 4 2 2 3 2 2" xfId="12200" xr:uid="{10E1CD37-F17A-4E1B-A42E-B7EEBAA16776}"/>
    <cellStyle name="20% - Énfasis2 2 4 2 2 3 3" xfId="9246" xr:uid="{722DA5DB-F433-4B49-AA79-557E40985621}"/>
    <cellStyle name="20% - Énfasis2 2 4 2 2 4" xfId="4131" xr:uid="{CCC9B505-211A-484C-8956-9E06312D7E5F}"/>
    <cellStyle name="20% - Énfasis2 2 4 2 2 4 2" xfId="10335" xr:uid="{BA1250FD-7649-4AA3-BE0C-3A8CA43112A6}"/>
    <cellStyle name="20% - Énfasis2 2 4 2 2 5" xfId="7381" xr:uid="{92DEEA18-E261-4895-BCFD-29468ED49D16}"/>
    <cellStyle name="20% - Énfasis2 2 4 2 3" xfId="1143" xr:uid="{00000000-0005-0000-0000-000019010000}"/>
    <cellStyle name="20% - Énfasis2 2 4 2 3 2" xfId="3217" xr:uid="{00000000-0005-0000-0000-00001A010000}"/>
    <cellStyle name="20% - Énfasis2 2 4 2 3 2 2" xfId="6474" xr:uid="{488086AF-66CB-4FAB-909B-8B7B3F225028}"/>
    <cellStyle name="20% - Énfasis2 2 4 2 3 2 2 2" xfId="12476" xr:uid="{E9FDE002-9AA8-48E9-B9E8-B29E903527EE}"/>
    <cellStyle name="20% - Énfasis2 2 4 2 3 2 3" xfId="9522" xr:uid="{4885B5C8-A62C-41E0-877E-7E25F1ECED77}"/>
    <cellStyle name="20% - Énfasis2 2 4 2 3 3" xfId="4407" xr:uid="{F7165216-C1FB-4757-9FCC-7ACE2ECFB022}"/>
    <cellStyle name="20% - Énfasis2 2 4 2 3 3 2" xfId="10611" xr:uid="{AB238D9F-5012-4E54-8144-AD9A7390F2A4}"/>
    <cellStyle name="20% - Énfasis2 2 4 2 3 4" xfId="7657" xr:uid="{DBA067E5-43F8-46F7-AB62-E9B4D6D9DA0F}"/>
    <cellStyle name="20% - Énfasis2 2 4 2 4" xfId="1521" xr:uid="{00000000-0005-0000-0000-00001B010000}"/>
    <cellStyle name="20% - Énfasis2 2 4 2 4 2" xfId="4780" xr:uid="{F99729A6-35AE-42E3-B52E-6FC267E24226}"/>
    <cellStyle name="20% - Énfasis2 2 4 2 4 2 2" xfId="10924" xr:uid="{00E78A87-C291-4032-9E8F-A893F37099FA}"/>
    <cellStyle name="20% - Énfasis2 2 4 2 4 3" xfId="7970" xr:uid="{3AC4C455-EACB-47C4-BF2B-4DC92FA21F99}"/>
    <cellStyle name="20% - Énfasis2 2 4 2 5" xfId="2400" xr:uid="{00000000-0005-0000-0000-00001C010000}"/>
    <cellStyle name="20% - Énfasis2 2 4 2 5 2" xfId="5657" xr:uid="{DE000504-B66C-4942-8823-FF5F99AE7D3D}"/>
    <cellStyle name="20% - Énfasis2 2 4 2 5 2 2" xfId="11700" xr:uid="{EF770146-EBB0-4D89-8558-67394C70BFB2}"/>
    <cellStyle name="20% - Énfasis2 2 4 2 5 3" xfId="8746" xr:uid="{E3DD2B72-999D-4A5F-9FE7-67517C7350FC}"/>
    <cellStyle name="20% - Énfasis2 2 4 2 6" xfId="3590" xr:uid="{08A14816-484B-4C74-95E5-156C5E6C0BBC}"/>
    <cellStyle name="20% - Énfasis2 2 4 2 6 2" xfId="9835" xr:uid="{AC6250D6-947C-4E89-B183-EB04D5CA9A50}"/>
    <cellStyle name="20% - Énfasis2 2 4 2 7" xfId="6881" xr:uid="{972E3A57-FF01-4C2C-AB9B-5C4E79FAA68F}"/>
    <cellStyle name="20% - Énfasis2 2 4 3" xfId="534" xr:uid="{00000000-0005-0000-0000-00001D010000}"/>
    <cellStyle name="20% - Énfasis2 2 4 3 2" xfId="1740" xr:uid="{00000000-0005-0000-0000-00001E010000}"/>
    <cellStyle name="20% - Énfasis2 2 4 3 2 2" xfId="4999" xr:uid="{EEF74613-8CA9-44D2-85D2-102AEA243741}"/>
    <cellStyle name="20% - Énfasis2 2 4 3 2 2 2" xfId="11103" xr:uid="{5C06F8B7-B040-47FD-B9A1-0BE4D44245DF}"/>
    <cellStyle name="20% - Énfasis2 2 4 3 2 3" xfId="8149" xr:uid="{35D2527A-A904-4DA6-8786-6FC00FDD32BF}"/>
    <cellStyle name="20% - Énfasis2 2 4 3 3" xfId="2619" xr:uid="{00000000-0005-0000-0000-00001F010000}"/>
    <cellStyle name="20% - Énfasis2 2 4 3 3 2" xfId="5876" xr:uid="{FD20ACF1-A48F-475D-B0D2-805BB0FB6F70}"/>
    <cellStyle name="20% - Énfasis2 2 4 3 3 2 2" xfId="11879" xr:uid="{187C5E0D-F57B-4CC0-ACC1-4AAA3086AEB4}"/>
    <cellStyle name="20% - Énfasis2 2 4 3 3 3" xfId="8925" xr:uid="{7FF41626-A43A-4E80-87E2-2F02F67DDE9F}"/>
    <cellStyle name="20% - Énfasis2 2 4 3 4" xfId="3809" xr:uid="{9E5A08DB-3525-4D30-84F4-8D4488AE157E}"/>
    <cellStyle name="20% - Énfasis2 2 4 3 4 2" xfId="10014" xr:uid="{CA8075D0-4699-49D5-AB38-83613DDDB54D}"/>
    <cellStyle name="20% - Énfasis2 2 4 3 5" xfId="7060" xr:uid="{03F85A23-958E-4709-B103-86C6019923C0}"/>
    <cellStyle name="20% - Énfasis2 2 4 4" xfId="729" xr:uid="{00000000-0005-0000-0000-000020010000}"/>
    <cellStyle name="20% - Énfasis2 2 4 4 2" xfId="1929" xr:uid="{00000000-0005-0000-0000-000021010000}"/>
    <cellStyle name="20% - Énfasis2 2 4 4 2 2" xfId="5187" xr:uid="{0A7BC116-EF3C-40B1-9A44-C48285366B0B}"/>
    <cellStyle name="20% - Énfasis2 2 4 4 2 2 2" xfId="11290" xr:uid="{5568231F-C953-4065-B356-8A5C6FC62914}"/>
    <cellStyle name="20% - Énfasis2 2 4 4 2 3" xfId="8336" xr:uid="{1B0A6656-22BB-4B7A-A015-BA3994E0D876}"/>
    <cellStyle name="20% - Énfasis2 2 4 4 3" xfId="2807" xr:uid="{00000000-0005-0000-0000-000022010000}"/>
    <cellStyle name="20% - Énfasis2 2 4 4 3 2" xfId="6064" xr:uid="{6BD2A908-F9FE-4FF6-871C-9380CDD6C2AE}"/>
    <cellStyle name="20% - Énfasis2 2 4 4 3 2 2" xfId="12066" xr:uid="{7A0BB555-FB8D-436C-965C-517912461770}"/>
    <cellStyle name="20% - Énfasis2 2 4 4 3 3" xfId="9112" xr:uid="{E000A380-6838-40AA-A0E1-5096F45A07B1}"/>
    <cellStyle name="20% - Énfasis2 2 4 4 4" xfId="3997" xr:uid="{260E845B-FFF1-4DB4-9A1F-04FC6BC9206D}"/>
    <cellStyle name="20% - Énfasis2 2 4 4 4 2" xfId="10201" xr:uid="{BCEAA767-972A-4E59-86CF-DEE59D70E377}"/>
    <cellStyle name="20% - Énfasis2 2 4 4 5" xfId="7247" xr:uid="{E3B28027-D7F6-43D8-922B-C38F832CAE1B}"/>
    <cellStyle name="20% - Énfasis2 2 4 5" xfId="1009" xr:uid="{00000000-0005-0000-0000-000023010000}"/>
    <cellStyle name="20% - Énfasis2 2 4 5 2" xfId="3083" xr:uid="{00000000-0005-0000-0000-000024010000}"/>
    <cellStyle name="20% - Énfasis2 2 4 5 2 2" xfId="6340" xr:uid="{98A6FF4B-0739-4C0F-B5AD-0A3E0EC7979B}"/>
    <cellStyle name="20% - Énfasis2 2 4 5 2 2 2" xfId="12342" xr:uid="{E9618A1B-9F7E-44E0-A8E3-F172A68A7295}"/>
    <cellStyle name="20% - Énfasis2 2 4 5 2 3" xfId="9388" xr:uid="{8D3C34C3-1D71-413C-B731-98807A1C373F}"/>
    <cellStyle name="20% - Énfasis2 2 4 5 3" xfId="4273" xr:uid="{868840C1-704E-480B-A859-E6DD13FFE6CF}"/>
    <cellStyle name="20% - Énfasis2 2 4 5 3 2" xfId="10477" xr:uid="{768DDC5F-740F-433B-9146-8470C1119BB6}"/>
    <cellStyle name="20% - Énfasis2 2 4 5 4" xfId="7523" xr:uid="{66A5A93F-68C7-4291-AA2E-C8AAB95D4B02}"/>
    <cellStyle name="20% - Énfasis2 2 4 6" xfId="1337" xr:uid="{00000000-0005-0000-0000-000025010000}"/>
    <cellStyle name="20% - Énfasis2 2 4 6 2" xfId="4596" xr:uid="{7741A4F9-3C9D-48A7-8068-30163123D586}"/>
    <cellStyle name="20% - Énfasis2 2 4 6 2 2" xfId="10790" xr:uid="{1D011202-C897-4ABE-AEE9-404B760D0712}"/>
    <cellStyle name="20% - Énfasis2 2 4 6 3" xfId="7836" xr:uid="{516ABEE3-DE6D-4170-BC66-D074808A1C12}"/>
    <cellStyle name="20% - Énfasis2 2 4 7" xfId="2216" xr:uid="{00000000-0005-0000-0000-000026010000}"/>
    <cellStyle name="20% - Énfasis2 2 4 7 2" xfId="5473" xr:uid="{7AEE832C-EB7A-449D-BDE4-0F6F462462D4}"/>
    <cellStyle name="20% - Énfasis2 2 4 7 2 2" xfId="11566" xr:uid="{AAAE2E46-91F3-4107-9778-39D368AEC82C}"/>
    <cellStyle name="20% - Énfasis2 2 4 7 3" xfId="8612" xr:uid="{ECD53806-CA46-48B0-BE72-0CC8A2E8E35B}"/>
    <cellStyle name="20% - Énfasis2 2 4 8" xfId="3406" xr:uid="{ABB99A54-1DC8-4285-8491-AAB81DD09552}"/>
    <cellStyle name="20% - Énfasis2 2 4 8 2" xfId="9701" xr:uid="{1A24B4DF-1C01-4D84-AA87-EA5FE1891E9A}"/>
    <cellStyle name="20% - Énfasis2 2 4 9" xfId="6685" xr:uid="{6ED9640B-E29E-4C9D-A421-50763931467B}"/>
    <cellStyle name="20% - Énfasis2 2 5" xfId="120" xr:uid="{00000000-0005-0000-0000-000027010000}"/>
    <cellStyle name="20% - Énfasis2 2 5 2" xfId="312" xr:uid="{00000000-0005-0000-0000-000028010000}"/>
    <cellStyle name="20% - Énfasis2 2 5 2 2" xfId="878" xr:uid="{00000000-0005-0000-0000-000029010000}"/>
    <cellStyle name="20% - Énfasis2 2 5 2 2 2" xfId="2078" xr:uid="{00000000-0005-0000-0000-00002A010000}"/>
    <cellStyle name="20% - Énfasis2 2 5 2 2 2 2" xfId="5336" xr:uid="{E06A90A8-22EC-4035-9FC3-18CD5F173B9C}"/>
    <cellStyle name="20% - Énfasis2 2 5 2 2 2 2 2" xfId="11439" xr:uid="{7B401C62-4C84-4F7D-AF59-59B48438DE5F}"/>
    <cellStyle name="20% - Énfasis2 2 5 2 2 2 3" xfId="8485" xr:uid="{19FDA465-4AFD-4DF0-9C32-47A935C10A88}"/>
    <cellStyle name="20% - Énfasis2 2 5 2 2 3" xfId="2956" xr:uid="{00000000-0005-0000-0000-00002B010000}"/>
    <cellStyle name="20% - Énfasis2 2 5 2 2 3 2" xfId="6213" xr:uid="{2E8A956D-B807-45F9-A0C9-AB0DFC7DA127}"/>
    <cellStyle name="20% - Énfasis2 2 5 2 2 3 2 2" xfId="12215" xr:uid="{231A5703-A7E7-4182-ACC4-0B315DDB122E}"/>
    <cellStyle name="20% - Énfasis2 2 5 2 2 3 3" xfId="9261" xr:uid="{29597CF0-112F-4E05-A193-8B30FD6378F0}"/>
    <cellStyle name="20% - Énfasis2 2 5 2 2 4" xfId="4146" xr:uid="{28FC1A65-ED2E-4600-89E0-1F921707AB83}"/>
    <cellStyle name="20% - Énfasis2 2 5 2 2 4 2" xfId="10350" xr:uid="{17522F94-1AE1-4C95-A942-CF6CC1717C84}"/>
    <cellStyle name="20% - Énfasis2 2 5 2 2 5" xfId="7396" xr:uid="{075E4A75-668C-44F1-B02E-DDF7AC6BFDBF}"/>
    <cellStyle name="20% - Énfasis2 2 5 2 3" xfId="1158" xr:uid="{00000000-0005-0000-0000-00002C010000}"/>
    <cellStyle name="20% - Énfasis2 2 5 2 3 2" xfId="3232" xr:uid="{00000000-0005-0000-0000-00002D010000}"/>
    <cellStyle name="20% - Énfasis2 2 5 2 3 2 2" xfId="6489" xr:uid="{F5A187B7-3483-4944-A1A2-A407B6CF71BC}"/>
    <cellStyle name="20% - Énfasis2 2 5 2 3 2 2 2" xfId="12491" xr:uid="{DEC05F49-C487-4096-BB4A-C131B42B5F34}"/>
    <cellStyle name="20% - Énfasis2 2 5 2 3 2 3" xfId="9537" xr:uid="{812007B3-1B72-4F89-A4CA-91DAF7FD34A4}"/>
    <cellStyle name="20% - Énfasis2 2 5 2 3 3" xfId="4422" xr:uid="{194A02C9-6356-4B54-90DB-8FEC9661A55D}"/>
    <cellStyle name="20% - Énfasis2 2 5 2 3 3 2" xfId="10626" xr:uid="{B91BC6E7-72E1-46EA-AF1C-A7BE660962E0}"/>
    <cellStyle name="20% - Énfasis2 2 5 2 3 4" xfId="7672" xr:uid="{B86F965D-85C9-4097-8800-0E6352360E9D}"/>
    <cellStyle name="20% - Énfasis2 2 5 2 4" xfId="1539" xr:uid="{00000000-0005-0000-0000-00002E010000}"/>
    <cellStyle name="20% - Énfasis2 2 5 2 4 2" xfId="4798" xr:uid="{39EDC6C5-E84A-49C0-A330-FEBB95447ACF}"/>
    <cellStyle name="20% - Énfasis2 2 5 2 4 2 2" xfId="10939" xr:uid="{3FB839A7-D918-417F-AEBD-B9C968495648}"/>
    <cellStyle name="20% - Énfasis2 2 5 2 4 3" xfId="7985" xr:uid="{D1107413-1437-44C6-B71B-21CC6A9CA129}"/>
    <cellStyle name="20% - Énfasis2 2 5 2 5" xfId="2418" xr:uid="{00000000-0005-0000-0000-00002F010000}"/>
    <cellStyle name="20% - Énfasis2 2 5 2 5 2" xfId="5675" xr:uid="{B532DD7A-828D-4E1E-850A-6046B689C852}"/>
    <cellStyle name="20% - Énfasis2 2 5 2 5 2 2" xfId="11715" xr:uid="{928EE0F2-D0C0-4FC3-887E-526001C82E4D}"/>
    <cellStyle name="20% - Énfasis2 2 5 2 5 3" xfId="8761" xr:uid="{28E88522-B2EF-43F5-A53D-E70440275023}"/>
    <cellStyle name="20% - Énfasis2 2 5 2 6" xfId="3608" xr:uid="{4F083C4B-5470-4588-9F14-1C31CA544579}"/>
    <cellStyle name="20% - Énfasis2 2 5 2 6 2" xfId="9850" xr:uid="{8CE691CF-CF08-4BC2-B032-6B357B73B31E}"/>
    <cellStyle name="20% - Énfasis2 2 5 2 7" xfId="6896" xr:uid="{741B86EF-620F-4AED-B639-A44BCE8304BB}"/>
    <cellStyle name="20% - Énfasis2 2 5 3" xfId="549" xr:uid="{00000000-0005-0000-0000-000030010000}"/>
    <cellStyle name="20% - Énfasis2 2 5 3 2" xfId="1755" xr:uid="{00000000-0005-0000-0000-000031010000}"/>
    <cellStyle name="20% - Énfasis2 2 5 3 2 2" xfId="5014" xr:uid="{DCAD4950-FDB1-4D57-A118-776B92626F4C}"/>
    <cellStyle name="20% - Énfasis2 2 5 3 2 2 2" xfId="11118" xr:uid="{9B170B0B-86A7-4AFF-8490-BCCA9FC474ED}"/>
    <cellStyle name="20% - Énfasis2 2 5 3 2 3" xfId="8164" xr:uid="{BC0B21A2-CE7B-4753-9ADF-AF1072256870}"/>
    <cellStyle name="20% - Énfasis2 2 5 3 3" xfId="2634" xr:uid="{00000000-0005-0000-0000-000032010000}"/>
    <cellStyle name="20% - Énfasis2 2 5 3 3 2" xfId="5891" xr:uid="{123ADADC-5ADD-4950-9126-AF527F10BF30}"/>
    <cellStyle name="20% - Énfasis2 2 5 3 3 2 2" xfId="11894" xr:uid="{7D1E0B29-2E68-4753-A384-C2E741E9F68D}"/>
    <cellStyle name="20% - Énfasis2 2 5 3 3 3" xfId="8940" xr:uid="{3CBEBADD-7B2F-46DF-9F36-6A13A78E8EAF}"/>
    <cellStyle name="20% - Énfasis2 2 5 3 4" xfId="3824" xr:uid="{C66D609C-0867-43D6-9423-D2B821BA5FB2}"/>
    <cellStyle name="20% - Énfasis2 2 5 3 4 2" xfId="10029" xr:uid="{60DFE069-BFB1-416C-9F9B-7AE1DD61A147}"/>
    <cellStyle name="20% - Énfasis2 2 5 3 5" xfId="7075" xr:uid="{599E1063-FDD0-4011-BAB2-1CCC9E357B5A}"/>
    <cellStyle name="20% - Énfasis2 2 5 4" xfId="744" xr:uid="{00000000-0005-0000-0000-000033010000}"/>
    <cellStyle name="20% - Énfasis2 2 5 4 2" xfId="1944" xr:uid="{00000000-0005-0000-0000-000034010000}"/>
    <cellStyle name="20% - Énfasis2 2 5 4 2 2" xfId="5202" xr:uid="{37A338B2-F0C6-4B2F-881C-48538993AFBB}"/>
    <cellStyle name="20% - Énfasis2 2 5 4 2 2 2" xfId="11305" xr:uid="{68E31F11-53C7-4D3D-96EB-428A9219D39A}"/>
    <cellStyle name="20% - Énfasis2 2 5 4 2 3" xfId="8351" xr:uid="{FEE9D3B5-AACD-4DDD-A0F7-4CFEA0D0CD50}"/>
    <cellStyle name="20% - Énfasis2 2 5 4 3" xfId="2822" xr:uid="{00000000-0005-0000-0000-000035010000}"/>
    <cellStyle name="20% - Énfasis2 2 5 4 3 2" xfId="6079" xr:uid="{67D9295A-4250-4F9F-AEA6-27325350CB2D}"/>
    <cellStyle name="20% - Énfasis2 2 5 4 3 2 2" xfId="12081" xr:uid="{8065B1DD-2449-4121-AED8-796C7344AA77}"/>
    <cellStyle name="20% - Énfasis2 2 5 4 3 3" xfId="9127" xr:uid="{D727DC90-D3D6-4180-8B45-0589E5ABEFA3}"/>
    <cellStyle name="20% - Énfasis2 2 5 4 4" xfId="4012" xr:uid="{AD089F78-9D96-4BAC-B30A-FCD4C73F941B}"/>
    <cellStyle name="20% - Énfasis2 2 5 4 4 2" xfId="10216" xr:uid="{770058AC-2E09-4AE1-9218-87DDC6AEC8B1}"/>
    <cellStyle name="20% - Énfasis2 2 5 4 5" xfId="7262" xr:uid="{E709144A-EBD0-4D40-B4A5-9BF4FEF2107D}"/>
    <cellStyle name="20% - Énfasis2 2 5 5" xfId="1024" xr:uid="{00000000-0005-0000-0000-000036010000}"/>
    <cellStyle name="20% - Énfasis2 2 5 5 2" xfId="3098" xr:uid="{00000000-0005-0000-0000-000037010000}"/>
    <cellStyle name="20% - Énfasis2 2 5 5 2 2" xfId="6355" xr:uid="{3C9BF55F-CEEE-45F2-9301-BD6521509CEC}"/>
    <cellStyle name="20% - Énfasis2 2 5 5 2 2 2" xfId="12357" xr:uid="{0FA393E9-61D0-4313-A2DD-3AB4FCA9BDB9}"/>
    <cellStyle name="20% - Énfasis2 2 5 5 2 3" xfId="9403" xr:uid="{D0B384BC-628B-4A8F-AB4F-F356A9641840}"/>
    <cellStyle name="20% - Énfasis2 2 5 5 3" xfId="4288" xr:uid="{7D4F7DC1-D205-4E8B-8FAF-B2E0C92FEDBA}"/>
    <cellStyle name="20% - Énfasis2 2 5 5 3 2" xfId="10492" xr:uid="{D0239EFC-3E59-4FA5-8366-5C242798C95F}"/>
    <cellStyle name="20% - Énfasis2 2 5 5 4" xfId="7538" xr:uid="{3FED45B3-9EEB-472C-8C5E-77418F7B9E64}"/>
    <cellStyle name="20% - Énfasis2 2 5 6" xfId="1355" xr:uid="{00000000-0005-0000-0000-000038010000}"/>
    <cellStyle name="20% - Énfasis2 2 5 6 2" xfId="4614" xr:uid="{6849EF21-073D-4536-9E7A-3285EB2E8D25}"/>
    <cellStyle name="20% - Énfasis2 2 5 6 2 2" xfId="10805" xr:uid="{09CB2F22-E5F5-4D15-BCFD-5DBAB3A66B7F}"/>
    <cellStyle name="20% - Énfasis2 2 5 6 3" xfId="7851" xr:uid="{0E74919C-33B3-47F6-8F37-F73282CA5B68}"/>
    <cellStyle name="20% - Énfasis2 2 5 7" xfId="2234" xr:uid="{00000000-0005-0000-0000-000039010000}"/>
    <cellStyle name="20% - Énfasis2 2 5 7 2" xfId="5491" xr:uid="{3278754F-1E02-4907-BC1C-DA30EFE4BE4C}"/>
    <cellStyle name="20% - Énfasis2 2 5 7 2 2" xfId="11581" xr:uid="{49C7D93D-B755-4F8D-91A1-3D6D9D4C07B2}"/>
    <cellStyle name="20% - Énfasis2 2 5 7 3" xfId="8627" xr:uid="{A96275BE-930D-4B4E-8F78-F4D0DAF55A19}"/>
    <cellStyle name="20% - Énfasis2 2 5 8" xfId="3424" xr:uid="{7AC9F165-D73C-4534-BAE7-EA33D47B7C18}"/>
    <cellStyle name="20% - Énfasis2 2 5 8 2" xfId="9716" xr:uid="{94DA0A2C-9CB8-4D24-A041-953C7C481538}"/>
    <cellStyle name="20% - Énfasis2 2 5 9" xfId="6762" xr:uid="{E4D3ECB8-AAAD-4F1A-B023-94E24A674C1E}"/>
    <cellStyle name="20% - Énfasis2 2 6" xfId="138" xr:uid="{00000000-0005-0000-0000-00003A010000}"/>
    <cellStyle name="20% - Énfasis2 2 6 2" xfId="330" xr:uid="{00000000-0005-0000-0000-00003B010000}"/>
    <cellStyle name="20% - Énfasis2 2 6 2 2" xfId="893" xr:uid="{00000000-0005-0000-0000-00003C010000}"/>
    <cellStyle name="20% - Énfasis2 2 6 2 2 2" xfId="2093" xr:uid="{00000000-0005-0000-0000-00003D010000}"/>
    <cellStyle name="20% - Énfasis2 2 6 2 2 2 2" xfId="5351" xr:uid="{46F0B602-23E3-442B-BD99-9EB05C32680A}"/>
    <cellStyle name="20% - Énfasis2 2 6 2 2 2 2 2" xfId="11454" xr:uid="{4B4FDDF8-9AE4-4D16-AAC4-1E9596BC5807}"/>
    <cellStyle name="20% - Énfasis2 2 6 2 2 2 3" xfId="8500" xr:uid="{4993F1D8-209D-4CB7-A9BB-8399C46DE3C9}"/>
    <cellStyle name="20% - Énfasis2 2 6 2 2 3" xfId="2971" xr:uid="{00000000-0005-0000-0000-00003E010000}"/>
    <cellStyle name="20% - Énfasis2 2 6 2 2 3 2" xfId="6228" xr:uid="{BCA2FDE4-9387-4417-AEB0-5B8237402C8B}"/>
    <cellStyle name="20% - Énfasis2 2 6 2 2 3 2 2" xfId="12230" xr:uid="{550BC55A-BA49-4B21-B57B-9195B41F32BB}"/>
    <cellStyle name="20% - Énfasis2 2 6 2 2 3 3" xfId="9276" xr:uid="{383B1777-7B23-4A04-8108-965362F27D4B}"/>
    <cellStyle name="20% - Énfasis2 2 6 2 2 4" xfId="4161" xr:uid="{7E56F9AB-5861-442E-BE64-A1032E755B44}"/>
    <cellStyle name="20% - Énfasis2 2 6 2 2 4 2" xfId="10365" xr:uid="{3974B736-27B1-4B26-B6E2-633365C25778}"/>
    <cellStyle name="20% - Énfasis2 2 6 2 2 5" xfId="7411" xr:uid="{46CBA887-5548-4B99-8B9F-FD9B710E6C24}"/>
    <cellStyle name="20% - Énfasis2 2 6 2 3" xfId="1173" xr:uid="{00000000-0005-0000-0000-00003F010000}"/>
    <cellStyle name="20% - Énfasis2 2 6 2 3 2" xfId="3247" xr:uid="{00000000-0005-0000-0000-000040010000}"/>
    <cellStyle name="20% - Énfasis2 2 6 2 3 2 2" xfId="6504" xr:uid="{3E2C0072-405E-4DB9-9796-CAD6F446CD4E}"/>
    <cellStyle name="20% - Énfasis2 2 6 2 3 2 2 2" xfId="12506" xr:uid="{803E98CC-7584-4C6C-AAB4-071B574294A3}"/>
    <cellStyle name="20% - Énfasis2 2 6 2 3 2 3" xfId="9552" xr:uid="{0A07DE31-E920-4DA6-AB5C-EDD30084F48B}"/>
    <cellStyle name="20% - Énfasis2 2 6 2 3 3" xfId="4437" xr:uid="{835397E9-0D51-4D30-A1A3-5892E808A835}"/>
    <cellStyle name="20% - Énfasis2 2 6 2 3 3 2" xfId="10641" xr:uid="{24EE9FA3-6845-49A0-89C3-E2D8EA483EEB}"/>
    <cellStyle name="20% - Énfasis2 2 6 2 3 4" xfId="7687" xr:uid="{022A0221-19CE-4BBE-B703-A6D6ED84A512}"/>
    <cellStyle name="20% - Énfasis2 2 6 2 4" xfId="1557" xr:uid="{00000000-0005-0000-0000-000041010000}"/>
    <cellStyle name="20% - Énfasis2 2 6 2 4 2" xfId="4816" xr:uid="{3A36E7AA-E03E-4477-9836-EA08F84FB60E}"/>
    <cellStyle name="20% - Énfasis2 2 6 2 4 2 2" xfId="10954" xr:uid="{3AFB8D5B-CA67-4D40-A219-F33405B32368}"/>
    <cellStyle name="20% - Énfasis2 2 6 2 4 3" xfId="8000" xr:uid="{B55696C6-B5B3-4B28-8A4B-B3DF7065BE55}"/>
    <cellStyle name="20% - Énfasis2 2 6 2 5" xfId="2436" xr:uid="{00000000-0005-0000-0000-000042010000}"/>
    <cellStyle name="20% - Énfasis2 2 6 2 5 2" xfId="5693" xr:uid="{7BEA54A3-82D1-4C79-9AB5-F0AD0DD223A8}"/>
    <cellStyle name="20% - Énfasis2 2 6 2 5 2 2" xfId="11730" xr:uid="{3DDDB882-FEEF-4036-B2A3-244AB43E7957}"/>
    <cellStyle name="20% - Énfasis2 2 6 2 5 3" xfId="8776" xr:uid="{7F978326-94B4-4954-AFB3-99C74C35CC95}"/>
    <cellStyle name="20% - Énfasis2 2 6 2 6" xfId="3626" xr:uid="{B2C5232F-F734-406A-A883-CBD6D5A2F59B}"/>
    <cellStyle name="20% - Énfasis2 2 6 2 6 2" xfId="9865" xr:uid="{64E6F7AF-BDCD-4FC9-AA93-25CCA93A9A24}"/>
    <cellStyle name="20% - Énfasis2 2 6 2 7" xfId="6911" xr:uid="{DB6330C5-9439-4423-BA1A-2E171033A2DC}"/>
    <cellStyle name="20% - Énfasis2 2 6 3" xfId="564" xr:uid="{00000000-0005-0000-0000-000043010000}"/>
    <cellStyle name="20% - Énfasis2 2 6 3 2" xfId="1770" xr:uid="{00000000-0005-0000-0000-000044010000}"/>
    <cellStyle name="20% - Énfasis2 2 6 3 2 2" xfId="5029" xr:uid="{AA332EAE-40C1-40C7-A990-2A04F36F7FCF}"/>
    <cellStyle name="20% - Énfasis2 2 6 3 2 2 2" xfId="11133" xr:uid="{63C2D0D5-4E80-4E0E-B8A7-F74F1CCB0562}"/>
    <cellStyle name="20% - Énfasis2 2 6 3 2 3" xfId="8179" xr:uid="{7DEF8DE2-9DA4-49A5-8D41-2453AAA395C7}"/>
    <cellStyle name="20% - Énfasis2 2 6 3 3" xfId="2649" xr:uid="{00000000-0005-0000-0000-000045010000}"/>
    <cellStyle name="20% - Énfasis2 2 6 3 3 2" xfId="5906" xr:uid="{E25EFB6F-8E5D-44A1-9EF6-6B66A5D511BD}"/>
    <cellStyle name="20% - Énfasis2 2 6 3 3 2 2" xfId="11909" xr:uid="{1D7BB28E-C028-4104-8D21-A91BA3F331E3}"/>
    <cellStyle name="20% - Énfasis2 2 6 3 3 3" xfId="8955" xr:uid="{B5D0D5CF-8B1E-4C37-A9B4-7798228450E7}"/>
    <cellStyle name="20% - Énfasis2 2 6 3 4" xfId="3839" xr:uid="{70E44ECF-FD9E-46F1-B07F-1B80C877A428}"/>
    <cellStyle name="20% - Énfasis2 2 6 3 4 2" xfId="10044" xr:uid="{38951719-0BE8-405F-BCD3-E04A62ECCB01}"/>
    <cellStyle name="20% - Énfasis2 2 6 3 5" xfId="7090" xr:uid="{3B8AFAD5-2611-46EE-827E-5A24097ECB5E}"/>
    <cellStyle name="20% - Énfasis2 2 6 4" xfId="759" xr:uid="{00000000-0005-0000-0000-000046010000}"/>
    <cellStyle name="20% - Énfasis2 2 6 4 2" xfId="1959" xr:uid="{00000000-0005-0000-0000-000047010000}"/>
    <cellStyle name="20% - Énfasis2 2 6 4 2 2" xfId="5217" xr:uid="{35D70826-2AF5-4806-B813-98121126B8F5}"/>
    <cellStyle name="20% - Énfasis2 2 6 4 2 2 2" xfId="11320" xr:uid="{347FCFD9-0FE2-45EE-8A43-4518861B9E1C}"/>
    <cellStyle name="20% - Énfasis2 2 6 4 2 3" xfId="8366" xr:uid="{AE0A138F-4533-4913-B296-3D60EB5751C4}"/>
    <cellStyle name="20% - Énfasis2 2 6 4 3" xfId="2837" xr:uid="{00000000-0005-0000-0000-000048010000}"/>
    <cellStyle name="20% - Énfasis2 2 6 4 3 2" xfId="6094" xr:uid="{57012AD5-1235-4734-B728-C1FFD562F410}"/>
    <cellStyle name="20% - Énfasis2 2 6 4 3 2 2" xfId="12096" xr:uid="{98643745-2EB4-45E0-BDE5-70A0DA42083A}"/>
    <cellStyle name="20% - Énfasis2 2 6 4 3 3" xfId="9142" xr:uid="{02A3F1F4-821C-4ABC-BDFF-1A10BEC9C07F}"/>
    <cellStyle name="20% - Énfasis2 2 6 4 4" xfId="4027" xr:uid="{32743A09-D560-49E6-B39E-4A6FC5C14CFA}"/>
    <cellStyle name="20% - Énfasis2 2 6 4 4 2" xfId="10231" xr:uid="{A438CE8F-B2E3-4EAA-B1AB-3BA9536AD6AC}"/>
    <cellStyle name="20% - Énfasis2 2 6 4 5" xfId="7277" xr:uid="{606C0391-6064-413F-BC36-25DA04EE7217}"/>
    <cellStyle name="20% - Énfasis2 2 6 5" xfId="1039" xr:uid="{00000000-0005-0000-0000-000049010000}"/>
    <cellStyle name="20% - Énfasis2 2 6 5 2" xfId="3113" xr:uid="{00000000-0005-0000-0000-00004A010000}"/>
    <cellStyle name="20% - Énfasis2 2 6 5 2 2" xfId="6370" xr:uid="{80E94C27-BFEE-46A8-9E5C-31DE2039435B}"/>
    <cellStyle name="20% - Énfasis2 2 6 5 2 2 2" xfId="12372" xr:uid="{B59002E1-4776-433C-AD61-1E6B4277A518}"/>
    <cellStyle name="20% - Énfasis2 2 6 5 2 3" xfId="9418" xr:uid="{27846FDA-96DA-444B-87FD-3F5C005636A3}"/>
    <cellStyle name="20% - Énfasis2 2 6 5 3" xfId="4303" xr:uid="{646AB0BA-6263-48EA-AD01-0CEFDB2A9514}"/>
    <cellStyle name="20% - Énfasis2 2 6 5 3 2" xfId="10507" xr:uid="{28FF58D3-1C80-4BBD-970D-24FD9BBD1CB3}"/>
    <cellStyle name="20% - Énfasis2 2 6 5 4" xfId="7553" xr:uid="{E61C4350-17D0-4A9D-A11A-58647A479BB3}"/>
    <cellStyle name="20% - Énfasis2 2 6 6" xfId="1373" xr:uid="{00000000-0005-0000-0000-00004B010000}"/>
    <cellStyle name="20% - Énfasis2 2 6 6 2" xfId="4632" xr:uid="{F483E772-F27E-495D-BA3C-27E05B1F2200}"/>
    <cellStyle name="20% - Énfasis2 2 6 6 2 2" xfId="10820" xr:uid="{147D3321-A342-4B28-98C9-442C49C2120F}"/>
    <cellStyle name="20% - Énfasis2 2 6 6 3" xfId="7866" xr:uid="{A684A0F1-7355-46D1-B30D-2987DC6CFF67}"/>
    <cellStyle name="20% - Énfasis2 2 6 7" xfId="2252" xr:uid="{00000000-0005-0000-0000-00004C010000}"/>
    <cellStyle name="20% - Énfasis2 2 6 7 2" xfId="5509" xr:uid="{3BF17F02-2A65-44ED-9017-3BAB519B8C19}"/>
    <cellStyle name="20% - Énfasis2 2 6 7 2 2" xfId="11596" xr:uid="{F37F1D61-BA9A-4B7E-804C-3ADDD017C62D}"/>
    <cellStyle name="20% - Énfasis2 2 6 7 3" xfId="8642" xr:uid="{94B82272-9D95-4F09-93BC-D7692C5BABB1}"/>
    <cellStyle name="20% - Énfasis2 2 6 8" xfId="3442" xr:uid="{EED793F0-AFE0-473E-808D-115A4182E49D}"/>
    <cellStyle name="20% - Énfasis2 2 6 8 2" xfId="9731" xr:uid="{C57E2FBA-54B6-4DA1-9BEF-0F28BCBCAE80}"/>
    <cellStyle name="20% - Énfasis2 2 6 9" xfId="6777" xr:uid="{7DB63E77-A165-4DEB-ADA9-07E34E31ABB3}"/>
    <cellStyle name="20% - Énfasis2 2 7" xfId="157" xr:uid="{00000000-0005-0000-0000-00004D010000}"/>
    <cellStyle name="20% - Énfasis2 2 7 2" xfId="349" xr:uid="{00000000-0005-0000-0000-00004E010000}"/>
    <cellStyle name="20% - Énfasis2 2 7 2 2" xfId="908" xr:uid="{00000000-0005-0000-0000-00004F010000}"/>
    <cellStyle name="20% - Énfasis2 2 7 2 2 2" xfId="2108" xr:uid="{00000000-0005-0000-0000-000050010000}"/>
    <cellStyle name="20% - Énfasis2 2 7 2 2 2 2" xfId="5366" xr:uid="{B68030D0-9A00-480A-A883-471807001002}"/>
    <cellStyle name="20% - Énfasis2 2 7 2 2 2 2 2" xfId="11469" xr:uid="{EA8F2299-055E-413B-B444-5A2BE3ADE033}"/>
    <cellStyle name="20% - Énfasis2 2 7 2 2 2 3" xfId="8515" xr:uid="{F3B6CA65-58B3-4E5E-865B-8E4139857037}"/>
    <cellStyle name="20% - Énfasis2 2 7 2 2 3" xfId="2986" xr:uid="{00000000-0005-0000-0000-000051010000}"/>
    <cellStyle name="20% - Énfasis2 2 7 2 2 3 2" xfId="6243" xr:uid="{EFD8DC48-A0EB-40A2-A21D-87CE866D20AB}"/>
    <cellStyle name="20% - Énfasis2 2 7 2 2 3 2 2" xfId="12245" xr:uid="{57EF8432-B802-44E7-896B-B6187AC2CD55}"/>
    <cellStyle name="20% - Énfasis2 2 7 2 2 3 3" xfId="9291" xr:uid="{47510071-97B3-4815-8BAF-A45B43FA3B48}"/>
    <cellStyle name="20% - Énfasis2 2 7 2 2 4" xfId="4176" xr:uid="{221815B3-3741-495E-BAC0-52E9CE2754E0}"/>
    <cellStyle name="20% - Énfasis2 2 7 2 2 4 2" xfId="10380" xr:uid="{CAF651A5-AFA6-4705-B259-C8A80844D172}"/>
    <cellStyle name="20% - Énfasis2 2 7 2 2 5" xfId="7426" xr:uid="{36840254-5D6E-43D5-8897-425215D12A03}"/>
    <cellStyle name="20% - Énfasis2 2 7 2 3" xfId="1188" xr:uid="{00000000-0005-0000-0000-000052010000}"/>
    <cellStyle name="20% - Énfasis2 2 7 2 3 2" xfId="3262" xr:uid="{00000000-0005-0000-0000-000053010000}"/>
    <cellStyle name="20% - Énfasis2 2 7 2 3 2 2" xfId="6519" xr:uid="{293CB47E-C5A7-447D-8BD5-31B5D75BEB52}"/>
    <cellStyle name="20% - Énfasis2 2 7 2 3 2 2 2" xfId="12521" xr:uid="{161D2AF8-877E-40DB-B875-BE6D065BCE06}"/>
    <cellStyle name="20% - Énfasis2 2 7 2 3 2 3" xfId="9567" xr:uid="{DD763CCA-18F5-4F8C-A442-2BBA792A131F}"/>
    <cellStyle name="20% - Énfasis2 2 7 2 3 3" xfId="4452" xr:uid="{A6D5042B-C953-4E8F-B731-87166A0C9B6B}"/>
    <cellStyle name="20% - Énfasis2 2 7 2 3 3 2" xfId="10656" xr:uid="{CBDDC238-B792-42C0-B540-C57D26609E67}"/>
    <cellStyle name="20% - Énfasis2 2 7 2 3 4" xfId="7702" xr:uid="{EE7E07BA-8057-4390-BA44-0F46A30EA1D7}"/>
    <cellStyle name="20% - Énfasis2 2 7 2 4" xfId="1576" xr:uid="{00000000-0005-0000-0000-000054010000}"/>
    <cellStyle name="20% - Énfasis2 2 7 2 4 2" xfId="4835" xr:uid="{0A8B3273-9BE8-4213-BFFA-E5E37270B595}"/>
    <cellStyle name="20% - Énfasis2 2 7 2 4 2 2" xfId="10969" xr:uid="{2C72D4B9-18F2-49E8-8C02-914997CEFED9}"/>
    <cellStyle name="20% - Énfasis2 2 7 2 4 3" xfId="8015" xr:uid="{9D53291B-1BC7-4EED-A954-4E711EF692C7}"/>
    <cellStyle name="20% - Énfasis2 2 7 2 5" xfId="2455" xr:uid="{00000000-0005-0000-0000-000055010000}"/>
    <cellStyle name="20% - Énfasis2 2 7 2 5 2" xfId="5712" xr:uid="{AECC04B0-32E2-477E-A139-9BC3FF3D056B}"/>
    <cellStyle name="20% - Énfasis2 2 7 2 5 2 2" xfId="11745" xr:uid="{7DEEA298-8D9E-4124-A1E2-43D9750B9133}"/>
    <cellStyle name="20% - Énfasis2 2 7 2 5 3" xfId="8791" xr:uid="{94521E1A-D699-4C45-82C6-097AC4B9BE68}"/>
    <cellStyle name="20% - Énfasis2 2 7 2 6" xfId="3645" xr:uid="{A4AB1DF1-CCC2-4743-9858-4AC8F7952F1E}"/>
    <cellStyle name="20% - Énfasis2 2 7 2 6 2" xfId="9880" xr:uid="{36D39E50-7D96-44DD-AFD1-876B7B4CFD25}"/>
    <cellStyle name="20% - Énfasis2 2 7 2 7" xfId="6926" xr:uid="{E7C9A338-B7E3-49F9-8227-9775535DE646}"/>
    <cellStyle name="20% - Énfasis2 2 7 3" xfId="579" xr:uid="{00000000-0005-0000-0000-000056010000}"/>
    <cellStyle name="20% - Énfasis2 2 7 3 2" xfId="1785" xr:uid="{00000000-0005-0000-0000-000057010000}"/>
    <cellStyle name="20% - Énfasis2 2 7 3 2 2" xfId="5044" xr:uid="{13359BF2-5589-4872-AC75-1DD5F48AB7A6}"/>
    <cellStyle name="20% - Énfasis2 2 7 3 2 2 2" xfId="11148" xr:uid="{D137B646-FFF6-4052-91BC-D207183D65E4}"/>
    <cellStyle name="20% - Énfasis2 2 7 3 2 3" xfId="8194" xr:uid="{D80AF77C-916C-4ADB-8DB1-D702154F1B53}"/>
    <cellStyle name="20% - Énfasis2 2 7 3 3" xfId="2664" xr:uid="{00000000-0005-0000-0000-000058010000}"/>
    <cellStyle name="20% - Énfasis2 2 7 3 3 2" xfId="5921" xr:uid="{0BC1E218-ED41-4A42-A5C5-AEEA7FB8CE56}"/>
    <cellStyle name="20% - Énfasis2 2 7 3 3 2 2" xfId="11924" xr:uid="{3F823451-581F-4634-ADB4-D590C2AFD45F}"/>
    <cellStyle name="20% - Énfasis2 2 7 3 3 3" xfId="8970" xr:uid="{B82C42D1-C6AB-414B-A9F2-B987115F96B0}"/>
    <cellStyle name="20% - Énfasis2 2 7 3 4" xfId="3854" xr:uid="{704E9D1E-C98A-468D-821E-6C43DD4FEE6F}"/>
    <cellStyle name="20% - Énfasis2 2 7 3 4 2" xfId="10059" xr:uid="{C8D4BD0C-E9F6-43E5-9C3F-9B6AE59AC1CE}"/>
    <cellStyle name="20% - Énfasis2 2 7 3 5" xfId="7105" xr:uid="{820947C2-D8BB-4362-BA3D-BDB3B6157CFE}"/>
    <cellStyle name="20% - Énfasis2 2 7 4" xfId="774" xr:uid="{00000000-0005-0000-0000-000059010000}"/>
    <cellStyle name="20% - Énfasis2 2 7 4 2" xfId="1974" xr:uid="{00000000-0005-0000-0000-00005A010000}"/>
    <cellStyle name="20% - Énfasis2 2 7 4 2 2" xfId="5232" xr:uid="{10C7DAA3-CB73-49D9-BD9E-52B07B70A0AA}"/>
    <cellStyle name="20% - Énfasis2 2 7 4 2 2 2" xfId="11335" xr:uid="{691EBCC7-7E92-4DBF-BC79-5D5E68112ABF}"/>
    <cellStyle name="20% - Énfasis2 2 7 4 2 3" xfId="8381" xr:uid="{D4325F57-9661-4431-8126-5FA51D6A26C1}"/>
    <cellStyle name="20% - Énfasis2 2 7 4 3" xfId="2852" xr:uid="{00000000-0005-0000-0000-00005B010000}"/>
    <cellStyle name="20% - Énfasis2 2 7 4 3 2" xfId="6109" xr:uid="{8695D34E-5922-49EF-89A4-BB6DBE8B16A0}"/>
    <cellStyle name="20% - Énfasis2 2 7 4 3 2 2" xfId="12111" xr:uid="{0C41376D-8363-4505-AB52-6AA4369BF452}"/>
    <cellStyle name="20% - Énfasis2 2 7 4 3 3" xfId="9157" xr:uid="{26D53533-0D7D-4A61-A2B5-FC811EBC7D2A}"/>
    <cellStyle name="20% - Énfasis2 2 7 4 4" xfId="4042" xr:uid="{3DF6B015-7DF2-40FC-80D4-7033DFF0DB01}"/>
    <cellStyle name="20% - Énfasis2 2 7 4 4 2" xfId="10246" xr:uid="{B0D57E4A-0136-4BE5-8121-86C3608E2B41}"/>
    <cellStyle name="20% - Énfasis2 2 7 4 5" xfId="7292" xr:uid="{6FD7B3B8-6F03-49F1-939A-CEF4281DD6EF}"/>
    <cellStyle name="20% - Énfasis2 2 7 5" xfId="1054" xr:uid="{00000000-0005-0000-0000-00005C010000}"/>
    <cellStyle name="20% - Énfasis2 2 7 5 2" xfId="3128" xr:uid="{00000000-0005-0000-0000-00005D010000}"/>
    <cellStyle name="20% - Énfasis2 2 7 5 2 2" xfId="6385" xr:uid="{F22A787A-26B7-4E75-AE0E-70E9243397F4}"/>
    <cellStyle name="20% - Énfasis2 2 7 5 2 2 2" xfId="12387" xr:uid="{E77C81F7-B4FB-4643-86CB-6677D22815CB}"/>
    <cellStyle name="20% - Énfasis2 2 7 5 2 3" xfId="9433" xr:uid="{E8CC019D-3A33-4782-921D-62444E0B7ADE}"/>
    <cellStyle name="20% - Énfasis2 2 7 5 3" xfId="4318" xr:uid="{9B6D87DC-2303-4C6A-BCC2-32F76563348E}"/>
    <cellStyle name="20% - Énfasis2 2 7 5 3 2" xfId="10522" xr:uid="{FC181A31-8AEC-4C59-8DCD-EF6FE7673EA9}"/>
    <cellStyle name="20% - Énfasis2 2 7 5 4" xfId="7568" xr:uid="{688C15AD-E4E0-40EB-9100-62A7077AC60F}"/>
    <cellStyle name="20% - Énfasis2 2 7 6" xfId="1392" xr:uid="{00000000-0005-0000-0000-00005E010000}"/>
    <cellStyle name="20% - Énfasis2 2 7 6 2" xfId="4651" xr:uid="{C4D85726-30DD-4FE7-86DF-57E9D1CEEEA5}"/>
    <cellStyle name="20% - Énfasis2 2 7 6 2 2" xfId="10835" xr:uid="{AACC49DD-A3F3-4365-A295-13811BFB6DD3}"/>
    <cellStyle name="20% - Énfasis2 2 7 6 3" xfId="7881" xr:uid="{8CF1D4FE-0842-45EF-935F-7D163801245B}"/>
    <cellStyle name="20% - Énfasis2 2 7 7" xfId="2271" xr:uid="{00000000-0005-0000-0000-00005F010000}"/>
    <cellStyle name="20% - Énfasis2 2 7 7 2" xfId="5528" xr:uid="{219E0EA8-B1D2-441A-801B-5023CBA4E73A}"/>
    <cellStyle name="20% - Énfasis2 2 7 7 2 2" xfId="11611" xr:uid="{2E8D8852-8BB8-41A1-A74F-16DA6DD07FBA}"/>
    <cellStyle name="20% - Énfasis2 2 7 7 3" xfId="8657" xr:uid="{BA159453-9876-4815-A510-A2F17006D192}"/>
    <cellStyle name="20% - Énfasis2 2 7 8" xfId="3461" xr:uid="{BB2AF858-4D86-4185-B643-495E1063ED40}"/>
    <cellStyle name="20% - Énfasis2 2 7 8 2" xfId="9746" xr:uid="{B91D98DD-F9FE-4DE9-BC98-80719F350F86}"/>
    <cellStyle name="20% - Énfasis2 2 7 9" xfId="6792" xr:uid="{9DB2BC35-62C3-44E7-9379-87CA7BC9DC0C}"/>
    <cellStyle name="20% - Énfasis2 2 8" xfId="176" xr:uid="{00000000-0005-0000-0000-000060010000}"/>
    <cellStyle name="20% - Énfasis2 2 8 2" xfId="368" xr:uid="{00000000-0005-0000-0000-000061010000}"/>
    <cellStyle name="20% - Énfasis2 2 8 2 2" xfId="923" xr:uid="{00000000-0005-0000-0000-000062010000}"/>
    <cellStyle name="20% - Énfasis2 2 8 2 2 2" xfId="2123" xr:uid="{00000000-0005-0000-0000-000063010000}"/>
    <cellStyle name="20% - Énfasis2 2 8 2 2 2 2" xfId="5381" xr:uid="{A23B8054-5417-4307-83E0-0CAE5C9FC1C3}"/>
    <cellStyle name="20% - Énfasis2 2 8 2 2 2 2 2" xfId="11484" xr:uid="{DDA286C1-C6F7-4296-9CAE-5F63816A9268}"/>
    <cellStyle name="20% - Énfasis2 2 8 2 2 2 3" xfId="8530" xr:uid="{C86F0CCC-207E-4D39-8976-2C18D75569CB}"/>
    <cellStyle name="20% - Énfasis2 2 8 2 2 3" xfId="3001" xr:uid="{00000000-0005-0000-0000-000064010000}"/>
    <cellStyle name="20% - Énfasis2 2 8 2 2 3 2" xfId="6258" xr:uid="{3ADCD9A8-0728-4E3D-8689-CEBFF368FEA9}"/>
    <cellStyle name="20% - Énfasis2 2 8 2 2 3 2 2" xfId="12260" xr:uid="{CADE65B4-1ACF-403A-ABBD-7A8816D53EF2}"/>
    <cellStyle name="20% - Énfasis2 2 8 2 2 3 3" xfId="9306" xr:uid="{B61195CF-AB0C-4C13-A119-B55E06A7F811}"/>
    <cellStyle name="20% - Énfasis2 2 8 2 2 4" xfId="4191" xr:uid="{36BCDF70-F50C-42D3-8A61-7678493A554E}"/>
    <cellStyle name="20% - Énfasis2 2 8 2 2 4 2" xfId="10395" xr:uid="{A87E4065-E68E-40FE-AD79-9F40EF976A1B}"/>
    <cellStyle name="20% - Énfasis2 2 8 2 2 5" xfId="7441" xr:uid="{1E417E2D-5DA1-44FA-8FB6-74C621E1DFE8}"/>
    <cellStyle name="20% - Énfasis2 2 8 2 3" xfId="1203" xr:uid="{00000000-0005-0000-0000-000065010000}"/>
    <cellStyle name="20% - Énfasis2 2 8 2 3 2" xfId="3277" xr:uid="{00000000-0005-0000-0000-000066010000}"/>
    <cellStyle name="20% - Énfasis2 2 8 2 3 2 2" xfId="6534" xr:uid="{F99C2234-8002-47B7-A2AF-7BE8BF45DD50}"/>
    <cellStyle name="20% - Énfasis2 2 8 2 3 2 2 2" xfId="12536" xr:uid="{374A5377-67F8-4011-9D3C-5F6328DC0FD6}"/>
    <cellStyle name="20% - Énfasis2 2 8 2 3 2 3" xfId="9582" xr:uid="{F67E609E-4112-4392-B551-D99B21C10892}"/>
    <cellStyle name="20% - Énfasis2 2 8 2 3 3" xfId="4467" xr:uid="{8E528E5E-300F-4501-BDBE-4163760C8D45}"/>
    <cellStyle name="20% - Énfasis2 2 8 2 3 3 2" xfId="10671" xr:uid="{4F46C83E-DA75-44F7-9D15-39753C5B7FF6}"/>
    <cellStyle name="20% - Énfasis2 2 8 2 3 4" xfId="7717" xr:uid="{4A3169AC-5AA1-4799-B587-D5FE8825BC5E}"/>
    <cellStyle name="20% - Énfasis2 2 8 2 4" xfId="1594" xr:uid="{00000000-0005-0000-0000-000067010000}"/>
    <cellStyle name="20% - Énfasis2 2 8 2 4 2" xfId="4853" xr:uid="{C2C1729E-FFA8-49AB-9487-2D05CE7A022B}"/>
    <cellStyle name="20% - Énfasis2 2 8 2 4 2 2" xfId="10984" xr:uid="{D7854571-BA29-4D92-840C-AEAE13062820}"/>
    <cellStyle name="20% - Énfasis2 2 8 2 4 3" xfId="8030" xr:uid="{60D38C32-8443-496C-90A7-8B128BA257FF}"/>
    <cellStyle name="20% - Énfasis2 2 8 2 5" xfId="2473" xr:uid="{00000000-0005-0000-0000-000068010000}"/>
    <cellStyle name="20% - Énfasis2 2 8 2 5 2" xfId="5730" xr:uid="{7265CE1F-7A79-45F2-9D89-F69290E1CE0E}"/>
    <cellStyle name="20% - Énfasis2 2 8 2 5 2 2" xfId="11760" xr:uid="{38378278-D66C-4778-BB27-A8F453FD78B9}"/>
    <cellStyle name="20% - Énfasis2 2 8 2 5 3" xfId="8806" xr:uid="{57C6B7E6-8908-4E7C-89C9-A4D0C9F8D0A6}"/>
    <cellStyle name="20% - Énfasis2 2 8 2 6" xfId="3663" xr:uid="{7D33C7B8-3539-4427-A5A3-4CBA17182EB5}"/>
    <cellStyle name="20% - Énfasis2 2 8 2 6 2" xfId="9895" xr:uid="{29661CBC-1F76-4A9F-9E00-9BFF2A01031A}"/>
    <cellStyle name="20% - Énfasis2 2 8 2 7" xfId="6941" xr:uid="{852C07C6-B28D-42FB-8D8A-4D88DBF0BFD2}"/>
    <cellStyle name="20% - Énfasis2 2 8 3" xfId="594" xr:uid="{00000000-0005-0000-0000-000069010000}"/>
    <cellStyle name="20% - Énfasis2 2 8 3 2" xfId="1800" xr:uid="{00000000-0005-0000-0000-00006A010000}"/>
    <cellStyle name="20% - Énfasis2 2 8 3 2 2" xfId="5059" xr:uid="{A19F7CBB-7FDD-496F-80D1-0FCA17B2ED57}"/>
    <cellStyle name="20% - Énfasis2 2 8 3 2 2 2" xfId="11163" xr:uid="{3481B271-69E1-4166-8889-51C71E455DD1}"/>
    <cellStyle name="20% - Énfasis2 2 8 3 2 3" xfId="8209" xr:uid="{7C0DBBB6-1E07-456C-9078-C8F038655B67}"/>
    <cellStyle name="20% - Énfasis2 2 8 3 3" xfId="2679" xr:uid="{00000000-0005-0000-0000-00006B010000}"/>
    <cellStyle name="20% - Énfasis2 2 8 3 3 2" xfId="5936" xr:uid="{DB2963D6-810B-49DE-B044-DE96EAC99BEC}"/>
    <cellStyle name="20% - Énfasis2 2 8 3 3 2 2" xfId="11939" xr:uid="{9DD269E9-C651-45FB-9348-505548F70480}"/>
    <cellStyle name="20% - Énfasis2 2 8 3 3 3" xfId="8985" xr:uid="{0F728C91-E384-4B46-8957-8C56124EBB43}"/>
    <cellStyle name="20% - Énfasis2 2 8 3 4" xfId="3869" xr:uid="{65E7E4BF-6AC5-401C-AA10-277B511619AD}"/>
    <cellStyle name="20% - Énfasis2 2 8 3 4 2" xfId="10074" xr:uid="{F2C59D3D-1E52-4678-ABDF-DF0A4698AB08}"/>
    <cellStyle name="20% - Énfasis2 2 8 3 5" xfId="7120" xr:uid="{C219AF46-8914-4792-963C-E43B377481FB}"/>
    <cellStyle name="20% - Énfasis2 2 8 4" xfId="789" xr:uid="{00000000-0005-0000-0000-00006C010000}"/>
    <cellStyle name="20% - Énfasis2 2 8 4 2" xfId="1989" xr:uid="{00000000-0005-0000-0000-00006D010000}"/>
    <cellStyle name="20% - Énfasis2 2 8 4 2 2" xfId="5247" xr:uid="{E9DF6616-4B16-447C-AFD1-922F9EC9A34F}"/>
    <cellStyle name="20% - Énfasis2 2 8 4 2 2 2" xfId="11350" xr:uid="{7E340C0F-20A8-4284-BCA3-0A2F62AFFEB4}"/>
    <cellStyle name="20% - Énfasis2 2 8 4 2 3" xfId="8396" xr:uid="{440913CA-62A6-47D1-A6E7-38420822EE17}"/>
    <cellStyle name="20% - Énfasis2 2 8 4 3" xfId="2867" xr:uid="{00000000-0005-0000-0000-00006E010000}"/>
    <cellStyle name="20% - Énfasis2 2 8 4 3 2" xfId="6124" xr:uid="{90BACF6A-3BFE-47C2-A394-D0A1B1B3B0B9}"/>
    <cellStyle name="20% - Énfasis2 2 8 4 3 2 2" xfId="12126" xr:uid="{0BC5796E-8FC0-47D1-9A81-7B4F6AEAA125}"/>
    <cellStyle name="20% - Énfasis2 2 8 4 3 3" xfId="9172" xr:uid="{F44FC6E2-7371-464C-BEAC-C1576207AF3E}"/>
    <cellStyle name="20% - Énfasis2 2 8 4 4" xfId="4057" xr:uid="{78DC66E4-025B-4EE5-9D9C-35416593FBDE}"/>
    <cellStyle name="20% - Énfasis2 2 8 4 4 2" xfId="10261" xr:uid="{F31AAAF6-9DEF-43B1-A57F-96D6EE737856}"/>
    <cellStyle name="20% - Énfasis2 2 8 4 5" xfId="7307" xr:uid="{EFFE834B-6F66-49FA-86B8-1F1195F46113}"/>
    <cellStyle name="20% - Énfasis2 2 8 5" xfId="1069" xr:uid="{00000000-0005-0000-0000-00006F010000}"/>
    <cellStyle name="20% - Énfasis2 2 8 5 2" xfId="3143" xr:uid="{00000000-0005-0000-0000-000070010000}"/>
    <cellStyle name="20% - Énfasis2 2 8 5 2 2" xfId="6400" xr:uid="{3B04D9A7-018A-403E-AD09-25B0AABB9639}"/>
    <cellStyle name="20% - Énfasis2 2 8 5 2 2 2" xfId="12402" xr:uid="{419DC403-AB6E-450E-8A40-D3FC209646CB}"/>
    <cellStyle name="20% - Énfasis2 2 8 5 2 3" xfId="9448" xr:uid="{6E3E8C87-8B1C-4FE3-A845-11F1A560710B}"/>
    <cellStyle name="20% - Énfasis2 2 8 5 3" xfId="4333" xr:uid="{1EA8DBA0-CD81-4ADA-8842-25E7BC9F6D65}"/>
    <cellStyle name="20% - Énfasis2 2 8 5 3 2" xfId="10537" xr:uid="{0522F840-A15D-416F-BC4E-6D9EBF56821B}"/>
    <cellStyle name="20% - Énfasis2 2 8 5 4" xfId="7583" xr:uid="{0F754F32-CCD2-43CB-B258-6FC63A13954B}"/>
    <cellStyle name="20% - Énfasis2 2 8 6" xfId="1410" xr:uid="{00000000-0005-0000-0000-000071010000}"/>
    <cellStyle name="20% - Énfasis2 2 8 6 2" xfId="4669" xr:uid="{B4560C54-9B3D-4B80-99BE-05809529AC15}"/>
    <cellStyle name="20% - Énfasis2 2 8 6 2 2" xfId="10850" xr:uid="{334708BA-7C7D-4875-88B6-7448D887FA1A}"/>
    <cellStyle name="20% - Énfasis2 2 8 6 3" xfId="7896" xr:uid="{0A9F484A-5102-4349-80CF-F45DDE02E8E5}"/>
    <cellStyle name="20% - Énfasis2 2 8 7" xfId="2289" xr:uid="{00000000-0005-0000-0000-000072010000}"/>
    <cellStyle name="20% - Énfasis2 2 8 7 2" xfId="5546" xr:uid="{DC05CE8B-01BC-4091-8507-C963232B150F}"/>
    <cellStyle name="20% - Énfasis2 2 8 7 2 2" xfId="11626" xr:uid="{7151914C-9D84-434C-A7E7-A983BB4145AC}"/>
    <cellStyle name="20% - Énfasis2 2 8 7 3" xfId="8672" xr:uid="{DDF78AA8-12B1-466C-BC20-842492371D8E}"/>
    <cellStyle name="20% - Énfasis2 2 8 8" xfId="3479" xr:uid="{F0800DEE-57EF-48B9-92B1-00923D86CAB8}"/>
    <cellStyle name="20% - Énfasis2 2 8 8 2" xfId="9761" xr:uid="{C68B4C67-0A01-40BC-BE49-2EE86913E99A}"/>
    <cellStyle name="20% - Énfasis2 2 8 9" xfId="6807" xr:uid="{A8078A2E-45E5-4FFE-992D-AE6BA014BAA9}"/>
    <cellStyle name="20% - Énfasis2 2 9" xfId="195" xr:uid="{00000000-0005-0000-0000-000073010000}"/>
    <cellStyle name="20% - Énfasis2 2 9 2" xfId="387" xr:uid="{00000000-0005-0000-0000-000074010000}"/>
    <cellStyle name="20% - Énfasis2 2 9 2 2" xfId="938" xr:uid="{00000000-0005-0000-0000-000075010000}"/>
    <cellStyle name="20% - Énfasis2 2 9 2 2 2" xfId="2138" xr:uid="{00000000-0005-0000-0000-000076010000}"/>
    <cellStyle name="20% - Énfasis2 2 9 2 2 2 2" xfId="5396" xr:uid="{99B7B30A-6912-42FB-B8E8-D212C86DFD2A}"/>
    <cellStyle name="20% - Énfasis2 2 9 2 2 2 2 2" xfId="11499" xr:uid="{A6CFEA97-A875-4563-88F3-66D926B88D73}"/>
    <cellStyle name="20% - Énfasis2 2 9 2 2 2 3" xfId="8545" xr:uid="{509BC41F-73A3-43C6-A51F-FF1F8706CC8B}"/>
    <cellStyle name="20% - Énfasis2 2 9 2 2 3" xfId="3016" xr:uid="{00000000-0005-0000-0000-000077010000}"/>
    <cellStyle name="20% - Énfasis2 2 9 2 2 3 2" xfId="6273" xr:uid="{8DBF5D71-D601-4339-9AA1-09AF374B4398}"/>
    <cellStyle name="20% - Énfasis2 2 9 2 2 3 2 2" xfId="12275" xr:uid="{2C478C8B-C3B9-4025-9D34-177F6E29EE27}"/>
    <cellStyle name="20% - Énfasis2 2 9 2 2 3 3" xfId="9321" xr:uid="{BB061BB4-CBE2-40AC-8018-EC2283254EE9}"/>
    <cellStyle name="20% - Énfasis2 2 9 2 2 4" xfId="4206" xr:uid="{775301B8-584F-41B7-BBBA-F74BB6E189CC}"/>
    <cellStyle name="20% - Énfasis2 2 9 2 2 4 2" xfId="10410" xr:uid="{343B4C09-E95D-4099-A991-C5FBAED0244E}"/>
    <cellStyle name="20% - Énfasis2 2 9 2 2 5" xfId="7456" xr:uid="{2049A50B-C5B5-4504-BA13-6DB89FB8475E}"/>
    <cellStyle name="20% - Énfasis2 2 9 2 3" xfId="1218" xr:uid="{00000000-0005-0000-0000-000078010000}"/>
    <cellStyle name="20% - Énfasis2 2 9 2 3 2" xfId="3292" xr:uid="{00000000-0005-0000-0000-000079010000}"/>
    <cellStyle name="20% - Énfasis2 2 9 2 3 2 2" xfId="6549" xr:uid="{A7A063D7-9A03-4768-8ECB-58B195E6A853}"/>
    <cellStyle name="20% - Énfasis2 2 9 2 3 2 2 2" xfId="12551" xr:uid="{F802201A-DA27-4491-BF2A-FAE3EF7EDF04}"/>
    <cellStyle name="20% - Énfasis2 2 9 2 3 2 3" xfId="9597" xr:uid="{CD61239E-3909-42CD-8C34-F79E0A7F6DA9}"/>
    <cellStyle name="20% - Énfasis2 2 9 2 3 3" xfId="4482" xr:uid="{21A7FAD3-1B98-48B7-850E-7BD04AFD18AC}"/>
    <cellStyle name="20% - Énfasis2 2 9 2 3 3 2" xfId="10686" xr:uid="{55307740-4C05-4FDC-BB2A-A580C73E2B3E}"/>
    <cellStyle name="20% - Énfasis2 2 9 2 3 4" xfId="7732" xr:uid="{A2A93782-018A-4FB9-9750-469CCDDE7943}"/>
    <cellStyle name="20% - Énfasis2 2 9 2 4" xfId="1612" xr:uid="{00000000-0005-0000-0000-00007A010000}"/>
    <cellStyle name="20% - Énfasis2 2 9 2 4 2" xfId="4871" xr:uid="{810C42DD-D2EB-4FB0-A93B-A53D1CF8D214}"/>
    <cellStyle name="20% - Énfasis2 2 9 2 4 2 2" xfId="10999" xr:uid="{CB14FE0B-7602-4E28-A158-80F0EA17F149}"/>
    <cellStyle name="20% - Énfasis2 2 9 2 4 3" xfId="8045" xr:uid="{03D4BEF8-33C7-4E89-9C79-F19C4D9A2517}"/>
    <cellStyle name="20% - Énfasis2 2 9 2 5" xfId="2491" xr:uid="{00000000-0005-0000-0000-00007B010000}"/>
    <cellStyle name="20% - Énfasis2 2 9 2 5 2" xfId="5748" xr:uid="{0A150D91-90D5-4000-A552-B3BE6EA3E6F2}"/>
    <cellStyle name="20% - Énfasis2 2 9 2 5 2 2" xfId="11775" xr:uid="{4DB15139-60E9-452E-A1A1-24E85670108E}"/>
    <cellStyle name="20% - Énfasis2 2 9 2 5 3" xfId="8821" xr:uid="{5D7CB006-CEFE-4D58-91A5-9F5DE4CAFBC9}"/>
    <cellStyle name="20% - Énfasis2 2 9 2 6" xfId="3681" xr:uid="{63F96B41-E65E-4ECF-9B7C-AF98F1DA701C}"/>
    <cellStyle name="20% - Énfasis2 2 9 2 6 2" xfId="9910" xr:uid="{5BF617BB-0AC7-4655-889C-DF88EDDA2E8B}"/>
    <cellStyle name="20% - Énfasis2 2 9 2 7" xfId="6956" xr:uid="{F9D7AFDB-8318-4E99-9375-FEC812AF306C}"/>
    <cellStyle name="20% - Énfasis2 2 9 3" xfId="609" xr:uid="{00000000-0005-0000-0000-00007C010000}"/>
    <cellStyle name="20% - Énfasis2 2 9 3 2" xfId="1815" xr:uid="{00000000-0005-0000-0000-00007D010000}"/>
    <cellStyle name="20% - Énfasis2 2 9 3 2 2" xfId="5074" xr:uid="{CECA8E8D-6217-4701-BB0D-264A12ABDC24}"/>
    <cellStyle name="20% - Énfasis2 2 9 3 2 2 2" xfId="11178" xr:uid="{4531E450-C9E2-4471-877F-F7D9BEE7A033}"/>
    <cellStyle name="20% - Énfasis2 2 9 3 2 3" xfId="8224" xr:uid="{19709C93-3705-4066-A74A-651FD7C6FC14}"/>
    <cellStyle name="20% - Énfasis2 2 9 3 3" xfId="2694" xr:uid="{00000000-0005-0000-0000-00007E010000}"/>
    <cellStyle name="20% - Énfasis2 2 9 3 3 2" xfId="5951" xr:uid="{819824C7-8B6E-4EB3-95BB-50EB73573A83}"/>
    <cellStyle name="20% - Énfasis2 2 9 3 3 2 2" xfId="11954" xr:uid="{9778B2E9-5900-48E4-BB42-E8FDF65540DA}"/>
    <cellStyle name="20% - Énfasis2 2 9 3 3 3" xfId="9000" xr:uid="{07F349EA-2FBD-43AE-B15F-0A885EC4AA16}"/>
    <cellStyle name="20% - Énfasis2 2 9 3 4" xfId="3884" xr:uid="{4406F3BE-0F6D-4EA4-976A-C897AD1E6EB3}"/>
    <cellStyle name="20% - Énfasis2 2 9 3 4 2" xfId="10089" xr:uid="{CD9BB25B-B5A2-429A-9CF0-7E941DB089F4}"/>
    <cellStyle name="20% - Énfasis2 2 9 3 5" xfId="7135" xr:uid="{C93A8FB0-1F47-49A5-A26C-7511E6E47BC3}"/>
    <cellStyle name="20% - Énfasis2 2 9 4" xfId="804" xr:uid="{00000000-0005-0000-0000-00007F010000}"/>
    <cellStyle name="20% - Énfasis2 2 9 4 2" xfId="2004" xr:uid="{00000000-0005-0000-0000-000080010000}"/>
    <cellStyle name="20% - Énfasis2 2 9 4 2 2" xfId="5262" xr:uid="{E4D7CE48-B4A5-44C7-B885-784F2ED172DB}"/>
    <cellStyle name="20% - Énfasis2 2 9 4 2 2 2" xfId="11365" xr:uid="{1ED8B7F4-5C11-48BB-B7FE-F58ED1B643AC}"/>
    <cellStyle name="20% - Énfasis2 2 9 4 2 3" xfId="8411" xr:uid="{5DFF5A01-9CC8-4DA2-9424-B1F61AE0D1B6}"/>
    <cellStyle name="20% - Énfasis2 2 9 4 3" xfId="2882" xr:uid="{00000000-0005-0000-0000-000081010000}"/>
    <cellStyle name="20% - Énfasis2 2 9 4 3 2" xfId="6139" xr:uid="{35B29C4B-7A46-41DE-84AA-4548A6A60DF1}"/>
    <cellStyle name="20% - Énfasis2 2 9 4 3 2 2" xfId="12141" xr:uid="{5D1975EB-C707-4D9D-B7E9-DB3956059492}"/>
    <cellStyle name="20% - Énfasis2 2 9 4 3 3" xfId="9187" xr:uid="{96E8ECC7-8423-42E4-A919-BC80BB49A52F}"/>
    <cellStyle name="20% - Énfasis2 2 9 4 4" xfId="4072" xr:uid="{C1E2961D-3ED8-454B-8F7F-2BE866A0A7FB}"/>
    <cellStyle name="20% - Énfasis2 2 9 4 4 2" xfId="10276" xr:uid="{61ACC9F3-AFC9-4353-A7FB-95484694D6C3}"/>
    <cellStyle name="20% - Énfasis2 2 9 4 5" xfId="7322" xr:uid="{E8EA610F-241F-4CFD-AB00-E57B87AC681B}"/>
    <cellStyle name="20% - Énfasis2 2 9 5" xfId="1084" xr:uid="{00000000-0005-0000-0000-000082010000}"/>
    <cellStyle name="20% - Énfasis2 2 9 5 2" xfId="3158" xr:uid="{00000000-0005-0000-0000-000083010000}"/>
    <cellStyle name="20% - Énfasis2 2 9 5 2 2" xfId="6415" xr:uid="{ABA66E0F-08FB-4900-B7F6-2757FBDA4706}"/>
    <cellStyle name="20% - Énfasis2 2 9 5 2 2 2" xfId="12417" xr:uid="{A27CA319-57A5-4872-9507-62CFBF6E03B3}"/>
    <cellStyle name="20% - Énfasis2 2 9 5 2 3" xfId="9463" xr:uid="{C68EA944-3742-4F1F-97EB-956D2CDF571D}"/>
    <cellStyle name="20% - Énfasis2 2 9 5 3" xfId="4348" xr:uid="{F96BD087-EF58-436B-9712-47D181D9AF17}"/>
    <cellStyle name="20% - Énfasis2 2 9 5 3 2" xfId="10552" xr:uid="{6BF97C1F-2142-4179-9CE2-B04590A64452}"/>
    <cellStyle name="20% - Énfasis2 2 9 5 4" xfId="7598" xr:uid="{7D4DEC37-7E36-4209-8A7D-E1ABCC9F8DC4}"/>
    <cellStyle name="20% - Énfasis2 2 9 6" xfId="1428" xr:uid="{00000000-0005-0000-0000-000084010000}"/>
    <cellStyle name="20% - Énfasis2 2 9 6 2" xfId="4687" xr:uid="{A7595D5E-2642-432A-AFD5-5F812FD758F3}"/>
    <cellStyle name="20% - Énfasis2 2 9 6 2 2" xfId="10865" xr:uid="{C9A80B94-B349-48A5-9787-CC40AD82B7F9}"/>
    <cellStyle name="20% - Énfasis2 2 9 6 3" xfId="7911" xr:uid="{C2BB4101-95E7-4165-A67A-5D69D9A286B0}"/>
    <cellStyle name="20% - Énfasis2 2 9 7" xfId="2307" xr:uid="{00000000-0005-0000-0000-000085010000}"/>
    <cellStyle name="20% - Énfasis2 2 9 7 2" xfId="5564" xr:uid="{BBB0286D-3318-4E0F-9C0F-35C67F45AB39}"/>
    <cellStyle name="20% - Énfasis2 2 9 7 2 2" xfId="11641" xr:uid="{196E4236-F31D-4B91-89D4-0C60E90D5F37}"/>
    <cellStyle name="20% - Énfasis2 2 9 7 3" xfId="8687" xr:uid="{1F5AFBB0-9185-4DBA-B282-9799525779C9}"/>
    <cellStyle name="20% - Énfasis2 2 9 8" xfId="3497" xr:uid="{E3DAE758-981C-4BF9-A74D-2B5B7CDD956E}"/>
    <cellStyle name="20% - Énfasis2 2 9 8 2" xfId="9776" xr:uid="{2CDD2B4D-5531-40F8-B688-D65307963B79}"/>
    <cellStyle name="20% - Énfasis2 2 9 9" xfId="6822" xr:uid="{73F2E037-9967-49EF-BCA9-04145262C343}"/>
    <cellStyle name="20% - Énfasis2 3" xfId="12708" xr:uid="{3C67E35B-AB0E-48B6-9574-71014E896D75}"/>
    <cellStyle name="20% - Énfasis2 4" xfId="12728" xr:uid="{4D7DD6A1-3AE8-4400-B748-84F6890CA00A}"/>
    <cellStyle name="20% - Énfasis2 5" xfId="12748" xr:uid="{434A3AA9-C0EB-489E-BCF0-293BB4BF666E}"/>
    <cellStyle name="20% - Énfasis2 6" xfId="12768" xr:uid="{48C5DA39-CBD0-4EB5-945E-5143C014B195}"/>
    <cellStyle name="20% - Énfasis2 7" xfId="12788" xr:uid="{03052107-45C9-43BD-B6AE-89215F3AE971}"/>
    <cellStyle name="20% - Énfasis3" xfId="12647" builtinId="38" customBuiltin="1"/>
    <cellStyle name="20% - Énfasis3 2" xfId="8" xr:uid="{00000000-0005-0000-0000-000086010000}"/>
    <cellStyle name="20% - Énfasis3 2 10" xfId="214" xr:uid="{00000000-0005-0000-0000-000087010000}"/>
    <cellStyle name="20% - Énfasis3 2 10 2" xfId="625" xr:uid="{00000000-0005-0000-0000-000088010000}"/>
    <cellStyle name="20% - Énfasis3 2 10 2 2" xfId="1831" xr:uid="{00000000-0005-0000-0000-000089010000}"/>
    <cellStyle name="20% - Énfasis3 2 10 2 2 2" xfId="5090" xr:uid="{7CCDE1F5-FACE-4D57-88E3-A4613ECE9B39}"/>
    <cellStyle name="20% - Énfasis3 2 10 2 2 2 2" xfId="11194" xr:uid="{1DECDBE3-3B90-46B9-A06A-CED055043E6E}"/>
    <cellStyle name="20% - Énfasis3 2 10 2 2 3" xfId="8240" xr:uid="{69DC50FF-A54F-4913-ADF1-CFE1DF6DF98E}"/>
    <cellStyle name="20% - Énfasis3 2 10 2 3" xfId="2710" xr:uid="{00000000-0005-0000-0000-00008A010000}"/>
    <cellStyle name="20% - Énfasis3 2 10 2 3 2" xfId="5967" xr:uid="{E2D7A6B3-80EB-4E18-8C9B-847EC83CC0F4}"/>
    <cellStyle name="20% - Énfasis3 2 10 2 3 2 2" xfId="11970" xr:uid="{6E9AD08A-D49F-407E-8E28-5B300D67F8D1}"/>
    <cellStyle name="20% - Énfasis3 2 10 2 3 3" xfId="9016" xr:uid="{2A889070-59DE-4398-AAC7-60DAF9BDD4B6}"/>
    <cellStyle name="20% - Énfasis3 2 10 2 4" xfId="3900" xr:uid="{C49B91CF-34FC-4B4D-B6A2-62EF796B4B0A}"/>
    <cellStyle name="20% - Énfasis3 2 10 2 4 2" xfId="10105" xr:uid="{64606FB9-5A52-49D4-9FA2-2F31F38B98DB}"/>
    <cellStyle name="20% - Énfasis3 2 10 2 5" xfId="7151" xr:uid="{E2BA19D0-31A6-4080-9A14-C8267791B3F9}"/>
    <cellStyle name="20% - Énfasis3 2 10 3" xfId="820" xr:uid="{00000000-0005-0000-0000-00008B010000}"/>
    <cellStyle name="20% - Énfasis3 2 10 3 2" xfId="2020" xr:uid="{00000000-0005-0000-0000-00008C010000}"/>
    <cellStyle name="20% - Énfasis3 2 10 3 2 2" xfId="5278" xr:uid="{CEAB9314-BCC7-44CD-8DBD-8E08FA6F2680}"/>
    <cellStyle name="20% - Énfasis3 2 10 3 2 2 2" xfId="11381" xr:uid="{0E618BAA-1B36-488C-97B9-E82388B5A800}"/>
    <cellStyle name="20% - Énfasis3 2 10 3 2 3" xfId="8427" xr:uid="{1D15CC05-4467-4A40-A548-F9B7FE13B759}"/>
    <cellStyle name="20% - Énfasis3 2 10 3 3" xfId="2898" xr:uid="{00000000-0005-0000-0000-00008D010000}"/>
    <cellStyle name="20% - Énfasis3 2 10 3 3 2" xfId="6155" xr:uid="{FDFC550F-3698-462B-A22A-570A2D7A5903}"/>
    <cellStyle name="20% - Énfasis3 2 10 3 3 2 2" xfId="12157" xr:uid="{B3F4E345-7FD5-4F7E-AE26-B3CEB4C169DB}"/>
    <cellStyle name="20% - Énfasis3 2 10 3 3 3" xfId="9203" xr:uid="{FB5B4F69-298F-4FFF-87F2-2D240BB41451}"/>
    <cellStyle name="20% - Énfasis3 2 10 3 4" xfId="4088" xr:uid="{834E9CD4-F4CC-4FAE-B4D5-BFADB8CDCF4D}"/>
    <cellStyle name="20% - Énfasis3 2 10 3 4 2" xfId="10292" xr:uid="{531D5784-BCB9-4C78-A746-D7BB1157A6C7}"/>
    <cellStyle name="20% - Énfasis3 2 10 3 5" xfId="7338" xr:uid="{37B8D1D3-B48F-4A19-A536-FE05C8A55A36}"/>
    <cellStyle name="20% - Énfasis3 2 10 4" xfId="1100" xr:uid="{00000000-0005-0000-0000-00008E010000}"/>
    <cellStyle name="20% - Énfasis3 2 10 4 2" xfId="3174" xr:uid="{00000000-0005-0000-0000-00008F010000}"/>
    <cellStyle name="20% - Énfasis3 2 10 4 2 2" xfId="6431" xr:uid="{11FD7700-8C8A-453B-A671-C1ACD1C22D6D}"/>
    <cellStyle name="20% - Énfasis3 2 10 4 2 2 2" xfId="12433" xr:uid="{41A51E37-6CEA-4A9F-A91E-1D49DC21B548}"/>
    <cellStyle name="20% - Énfasis3 2 10 4 2 3" xfId="9479" xr:uid="{A9F35E56-76BE-4066-8F3D-5B0C72B0D8B9}"/>
    <cellStyle name="20% - Énfasis3 2 10 4 3" xfId="4364" xr:uid="{3B111A38-CADB-407C-B947-473B61D2477A}"/>
    <cellStyle name="20% - Énfasis3 2 10 4 3 2" xfId="10568" xr:uid="{D3B36E41-0B7B-45B5-8E77-E867B51BDFF7}"/>
    <cellStyle name="20% - Énfasis3 2 10 4 4" xfId="7614" xr:uid="{32A3D205-65F7-40A3-9E99-59899BE120A0}"/>
    <cellStyle name="20% - Énfasis3 2 10 5" xfId="1447" xr:uid="{00000000-0005-0000-0000-000090010000}"/>
    <cellStyle name="20% - Énfasis3 2 10 5 2" xfId="4706" xr:uid="{51F9CB2B-3BC3-4AAA-954C-03DAEB54CEA0}"/>
    <cellStyle name="20% - Énfasis3 2 10 5 2 2" xfId="10881" xr:uid="{172805FC-D1CD-4204-90B6-6F26BC5476F4}"/>
    <cellStyle name="20% - Énfasis3 2 10 5 3" xfId="7927" xr:uid="{3C6C22A9-8AFE-420F-A2E4-45DEF342C6FB}"/>
    <cellStyle name="20% - Énfasis3 2 10 6" xfId="2326" xr:uid="{00000000-0005-0000-0000-000091010000}"/>
    <cellStyle name="20% - Énfasis3 2 10 6 2" xfId="5583" xr:uid="{67B6DFB3-EDF2-498B-AD06-AA37E845B15A}"/>
    <cellStyle name="20% - Énfasis3 2 10 6 2 2" xfId="11657" xr:uid="{7549B9A3-5376-4508-AE50-246E856423C9}"/>
    <cellStyle name="20% - Énfasis3 2 10 6 3" xfId="8703" xr:uid="{B8AEC64F-CED8-4B4D-A05A-8D6A1FEAD99F}"/>
    <cellStyle name="20% - Énfasis3 2 10 7" xfId="3516" xr:uid="{E4B91665-57B8-4AE2-8700-D93F0176CBBF}"/>
    <cellStyle name="20% - Énfasis3 2 10 7 2" xfId="9792" xr:uid="{2A4845ED-1AC1-4368-B548-72BC9B1F4588}"/>
    <cellStyle name="20% - Énfasis3 2 10 8" xfId="6838" xr:uid="{0E2D9070-565A-4254-BA7D-FC0AA61416F8}"/>
    <cellStyle name="20% - Énfasis3 2 11" xfId="429" xr:uid="{00000000-0005-0000-0000-000092010000}"/>
    <cellStyle name="20% - Énfasis3 2 11 2" xfId="1234" xr:uid="{00000000-0005-0000-0000-000093010000}"/>
    <cellStyle name="20% - Énfasis3 2 11 2 2" xfId="3308" xr:uid="{00000000-0005-0000-0000-000094010000}"/>
    <cellStyle name="20% - Énfasis3 2 11 2 2 2" xfId="6565" xr:uid="{D99341B5-5D3D-4A77-B923-908EBF788CA2}"/>
    <cellStyle name="20% - Énfasis3 2 11 2 2 2 2" xfId="12567" xr:uid="{683A9121-EAA1-4907-A36B-E18EC6A27A83}"/>
    <cellStyle name="20% - Énfasis3 2 11 2 2 3" xfId="9613" xr:uid="{BD90C696-B6AA-4E91-BFEB-FB6817CB67A7}"/>
    <cellStyle name="20% - Énfasis3 2 11 2 3" xfId="4498" xr:uid="{AA94FA68-9F2A-45B3-8E13-50CF9D4FE80E}"/>
    <cellStyle name="20% - Énfasis3 2 11 2 3 2" xfId="10702" xr:uid="{79C3CCA2-001F-4E5E-8AAF-28D07DEE5BA9}"/>
    <cellStyle name="20% - Énfasis3 2 11 2 4" xfId="7748" xr:uid="{D21361E2-4245-4D26-9E9C-34135B96C565}"/>
    <cellStyle name="20% - Énfasis3 2 11 3" xfId="1652" xr:uid="{00000000-0005-0000-0000-000095010000}"/>
    <cellStyle name="20% - Énfasis3 2 11 3 2" xfId="4911" xr:uid="{C6EC714D-F20F-4CEF-BEB6-583F1C00659E}"/>
    <cellStyle name="20% - Énfasis3 2 11 3 2 2" xfId="11015" xr:uid="{95D2980D-C312-4E4E-BD70-D2D07590ED9F}"/>
    <cellStyle name="20% - Énfasis3 2 11 3 3" xfId="8061" xr:uid="{019640E2-407E-4D7D-8736-A893317E4146}"/>
    <cellStyle name="20% - Énfasis3 2 11 4" xfId="2531" xr:uid="{00000000-0005-0000-0000-000096010000}"/>
    <cellStyle name="20% - Énfasis3 2 11 4 2" xfId="5788" xr:uid="{3819E3E5-B322-4A69-A982-06AF3FF37D42}"/>
    <cellStyle name="20% - Énfasis3 2 11 4 2 2" xfId="11791" xr:uid="{7C58DB45-3568-4B75-828E-F84249D605F0}"/>
    <cellStyle name="20% - Énfasis3 2 11 4 3" xfId="8837" xr:uid="{80C61048-6330-4DBF-A62A-E0729E17783C}"/>
    <cellStyle name="20% - Énfasis3 2 11 5" xfId="3721" xr:uid="{78DFF1F0-8D1E-4D77-9B5E-7EDE4CACA731}"/>
    <cellStyle name="20% - Énfasis3 2 11 5 2" xfId="9926" xr:uid="{20C9B518-31B8-4C1D-A3E2-4E4DFA2B74EA}"/>
    <cellStyle name="20% - Énfasis3 2 11 6" xfId="6972" xr:uid="{5F4E1381-0A51-4356-82DD-97A9AC85112C}"/>
    <cellStyle name="20% - Énfasis3 2 12" xfId="455" xr:uid="{00000000-0005-0000-0000-000097010000}"/>
    <cellStyle name="20% - Énfasis3 2 12 2" xfId="1252" xr:uid="{00000000-0005-0000-0000-000098010000}"/>
    <cellStyle name="20% - Énfasis3 2 12 2 2" xfId="3323" xr:uid="{00000000-0005-0000-0000-000099010000}"/>
    <cellStyle name="20% - Énfasis3 2 12 2 2 2" xfId="6580" xr:uid="{6AA9AD88-8471-476E-B3FA-56A1D22016FD}"/>
    <cellStyle name="20% - Énfasis3 2 12 2 2 2 2" xfId="12582" xr:uid="{821008C2-D7B1-43DF-846D-A28ADDFC5B8D}"/>
    <cellStyle name="20% - Énfasis3 2 12 2 2 3" xfId="9628" xr:uid="{5C9A0378-7135-44DA-8D09-EF28914D1B66}"/>
    <cellStyle name="20% - Énfasis3 2 12 2 3" xfId="4513" xr:uid="{0A685C57-1E8A-4A16-AC51-580C55A7EF0D}"/>
    <cellStyle name="20% - Énfasis3 2 12 2 3 2" xfId="10717" xr:uid="{2D48AECC-0306-410D-BF68-7FCE1AED0E74}"/>
    <cellStyle name="20% - Énfasis3 2 12 2 4" xfId="7763" xr:uid="{2B9D14EB-53EE-46FA-B755-DB82DAF320A7}"/>
    <cellStyle name="20% - Énfasis3 2 12 3" xfId="1667" xr:uid="{00000000-0005-0000-0000-00009A010000}"/>
    <cellStyle name="20% - Énfasis3 2 12 3 2" xfId="4926" xr:uid="{B14855C1-6DE6-4738-86E0-9990C616ED20}"/>
    <cellStyle name="20% - Énfasis3 2 12 3 2 2" xfId="11030" xr:uid="{A6EF030F-5C6A-402A-9D9B-F725E4C34678}"/>
    <cellStyle name="20% - Énfasis3 2 12 3 3" xfId="8076" xr:uid="{F3D7B43C-F085-47D4-9AB6-BA6ABD013136}"/>
    <cellStyle name="20% - Énfasis3 2 12 4" xfId="2546" xr:uid="{00000000-0005-0000-0000-00009B010000}"/>
    <cellStyle name="20% - Énfasis3 2 12 4 2" xfId="5803" xr:uid="{8B988112-95FD-4D0D-BFE7-0452A1658FAE}"/>
    <cellStyle name="20% - Énfasis3 2 12 4 2 2" xfId="11806" xr:uid="{1F04A011-EF30-4178-934A-DE63340F735B}"/>
    <cellStyle name="20% - Énfasis3 2 12 4 3" xfId="8852" xr:uid="{FEB06BFA-0EA4-46AB-898E-769C71ABFD02}"/>
    <cellStyle name="20% - Énfasis3 2 12 5" xfId="3736" xr:uid="{08158EA5-D4BC-4CA8-B740-5C0B2030CFF9}"/>
    <cellStyle name="20% - Énfasis3 2 12 5 2" xfId="9941" xr:uid="{FED8BAA6-4CE7-4EE1-8BCE-FC1FC075C051}"/>
    <cellStyle name="20% - Énfasis3 2 12 6" xfId="6987" xr:uid="{EDEEA993-9EE8-4C65-B14A-6D28E61BB2AF}"/>
    <cellStyle name="20% - Énfasis3 2 13" xfId="470" xr:uid="{00000000-0005-0000-0000-00009C010000}"/>
    <cellStyle name="20% - Énfasis3 2 13 2" xfId="1267" xr:uid="{00000000-0005-0000-0000-00009D010000}"/>
    <cellStyle name="20% - Énfasis3 2 13 2 2" xfId="3338" xr:uid="{00000000-0005-0000-0000-00009E010000}"/>
    <cellStyle name="20% - Énfasis3 2 13 2 2 2" xfId="6595" xr:uid="{2136ECD7-0CDD-47BB-9A90-13504796CA2A}"/>
    <cellStyle name="20% - Énfasis3 2 13 2 2 2 2" xfId="12597" xr:uid="{C903C8FC-5A41-4066-AD88-9C8ACAED9073}"/>
    <cellStyle name="20% - Énfasis3 2 13 2 2 3" xfId="9643" xr:uid="{E276D239-D0D0-46BC-AAFE-0A352BF85DE5}"/>
    <cellStyle name="20% - Énfasis3 2 13 2 3" xfId="4528" xr:uid="{636DAAB0-6717-4EDD-BA5D-869F435CDA6F}"/>
    <cellStyle name="20% - Énfasis3 2 13 2 3 2" xfId="10732" xr:uid="{529B322D-AF75-4895-A9FF-B6EB5E7DCF2B}"/>
    <cellStyle name="20% - Énfasis3 2 13 2 4" xfId="7778" xr:uid="{5DD8B4D4-4D50-465D-9579-8FE8CD966DE3}"/>
    <cellStyle name="20% - Énfasis3 2 13 3" xfId="1682" xr:uid="{00000000-0005-0000-0000-00009F010000}"/>
    <cellStyle name="20% - Énfasis3 2 13 3 2" xfId="4941" xr:uid="{F71BDDFB-3D52-4C66-8506-D19A24458D02}"/>
    <cellStyle name="20% - Énfasis3 2 13 3 2 2" xfId="11045" xr:uid="{212E1108-B48B-42D2-B94A-93345B2CE2BB}"/>
    <cellStyle name="20% - Énfasis3 2 13 3 3" xfId="8091" xr:uid="{88DB85BD-2E42-41C0-AFF1-C9581CC9A26D}"/>
    <cellStyle name="20% - Énfasis3 2 13 4" xfId="2561" xr:uid="{00000000-0005-0000-0000-0000A0010000}"/>
    <cellStyle name="20% - Énfasis3 2 13 4 2" xfId="5818" xr:uid="{DC17747F-AD3A-457B-8861-5454D145C265}"/>
    <cellStyle name="20% - Énfasis3 2 13 4 2 2" xfId="11821" xr:uid="{2E6E4FAC-E344-4BE9-AC47-92FFFC661C14}"/>
    <cellStyle name="20% - Énfasis3 2 13 4 3" xfId="8867" xr:uid="{70907CFF-5460-45C4-9351-480D9708B352}"/>
    <cellStyle name="20% - Énfasis3 2 13 5" xfId="3751" xr:uid="{26E11743-65C7-4A96-A4C8-F7DA038772DE}"/>
    <cellStyle name="20% - Énfasis3 2 13 5 2" xfId="9956" xr:uid="{F610028B-E42B-461B-A685-3F7E51686AF0}"/>
    <cellStyle name="20% - Énfasis3 2 13 6" xfId="7002" xr:uid="{BBF4A112-E384-496B-8D3B-4B7B11FD8515}"/>
    <cellStyle name="20% - Énfasis3 2 14" xfId="489" xr:uid="{00000000-0005-0000-0000-0000A1010000}"/>
    <cellStyle name="20% - Énfasis3 2 14 2" xfId="1697" xr:uid="{00000000-0005-0000-0000-0000A2010000}"/>
    <cellStyle name="20% - Énfasis3 2 14 2 2" xfId="4956" xr:uid="{E9ADD7FD-A0D8-46A0-97C0-BD1929A5E672}"/>
    <cellStyle name="20% - Énfasis3 2 14 2 2 2" xfId="11060" xr:uid="{8CFD8E85-06F3-4DDF-BFB9-756A48F9197A}"/>
    <cellStyle name="20% - Énfasis3 2 14 2 3" xfId="8106" xr:uid="{D27D7362-55BE-4173-8C6D-AC6BDD031C40}"/>
    <cellStyle name="20% - Énfasis3 2 14 3" xfId="2576" xr:uid="{00000000-0005-0000-0000-0000A3010000}"/>
    <cellStyle name="20% - Énfasis3 2 14 3 2" xfId="5833" xr:uid="{F2F2FF8C-6382-4254-A18C-3723E3708E7E}"/>
    <cellStyle name="20% - Énfasis3 2 14 3 2 2" xfId="11836" xr:uid="{C313C0C1-4AD3-40CA-94F1-CC5AB20A4DA6}"/>
    <cellStyle name="20% - Énfasis3 2 14 3 3" xfId="8882" xr:uid="{E5BE9486-29EA-4FDF-8B7B-E7EDF8D0A685}"/>
    <cellStyle name="20% - Énfasis3 2 14 4" xfId="3766" xr:uid="{CC9A39C1-3B61-4840-BF44-2B367BBFFE29}"/>
    <cellStyle name="20% - Énfasis3 2 14 4 2" xfId="9971" xr:uid="{50AD5F4C-9569-46A8-996D-B59FDDD37494}"/>
    <cellStyle name="20% - Énfasis3 2 14 5" xfId="7017" xr:uid="{B0BAB56D-4D2B-46F5-88CB-617622280C93}"/>
    <cellStyle name="20% - Énfasis3 2 15" xfId="646" xr:uid="{00000000-0005-0000-0000-0000A4010000}"/>
    <cellStyle name="20% - Énfasis3 2 15 2" xfId="1849" xr:uid="{00000000-0005-0000-0000-0000A5010000}"/>
    <cellStyle name="20% - Énfasis3 2 15 2 2" xfId="5108" xr:uid="{3132C9B4-23D0-4928-9A08-98A770F29934}"/>
    <cellStyle name="20% - Énfasis3 2 15 2 2 2" xfId="11211" xr:uid="{00682982-181C-44CC-A2A2-7D7A542CA922}"/>
    <cellStyle name="20% - Énfasis3 2 15 2 3" xfId="8257" xr:uid="{F089543F-CC20-46EF-B937-9229C2E91BA4}"/>
    <cellStyle name="20% - Énfasis3 2 15 3" xfId="2728" xr:uid="{00000000-0005-0000-0000-0000A6010000}"/>
    <cellStyle name="20% - Énfasis3 2 15 3 2" xfId="5985" xr:uid="{5CA3656B-C18B-492C-92CF-473D5797063E}"/>
    <cellStyle name="20% - Énfasis3 2 15 3 2 2" xfId="11987" xr:uid="{3D67CE92-52C3-4AFF-9AC3-CF5F683E16D9}"/>
    <cellStyle name="20% - Énfasis3 2 15 3 3" xfId="9033" xr:uid="{775F3EF1-2CC5-4A03-AF4B-5FD97098DBD8}"/>
    <cellStyle name="20% - Énfasis3 2 15 4" xfId="3918" xr:uid="{71A63E21-91CC-4141-B0A7-818841FA99A7}"/>
    <cellStyle name="20% - Énfasis3 2 15 4 2" xfId="10122" xr:uid="{46CEB6D9-D291-4818-A303-E24080C51363}"/>
    <cellStyle name="20% - Énfasis3 2 15 5" xfId="7168" xr:uid="{A5AB48A6-4950-461A-83E1-CDC4F85543F3}"/>
    <cellStyle name="20% - Énfasis3 2 16" xfId="662" xr:uid="{00000000-0005-0000-0000-0000A7010000}"/>
    <cellStyle name="20% - Énfasis3 2 16 2" xfId="1865" xr:uid="{00000000-0005-0000-0000-0000A8010000}"/>
    <cellStyle name="20% - Énfasis3 2 16 2 2" xfId="5123" xr:uid="{84D374D8-753C-4F15-A309-4E7B00DADD69}"/>
    <cellStyle name="20% - Énfasis3 2 16 2 2 2" xfId="11226" xr:uid="{77C2D88E-B97B-42FE-AEC3-DFBC712D4F1C}"/>
    <cellStyle name="20% - Énfasis3 2 16 2 3" xfId="8272" xr:uid="{74344FC1-CF7C-4BA6-A1D8-54A38E1F4C69}"/>
    <cellStyle name="20% - Énfasis3 2 16 3" xfId="2743" xr:uid="{00000000-0005-0000-0000-0000A9010000}"/>
    <cellStyle name="20% - Énfasis3 2 16 3 2" xfId="6000" xr:uid="{7CE4AF32-B429-4C41-B192-C75B850E52DD}"/>
    <cellStyle name="20% - Énfasis3 2 16 3 2 2" xfId="12002" xr:uid="{82B72E23-EAB2-4340-AAFC-53CD193B2AA8}"/>
    <cellStyle name="20% - Énfasis3 2 16 3 3" xfId="9048" xr:uid="{D5D283A4-5444-460A-BFE6-AEEEE446389F}"/>
    <cellStyle name="20% - Énfasis3 2 16 4" xfId="3933" xr:uid="{835BEAFB-72C0-4196-8BDB-B00084DEB7A6}"/>
    <cellStyle name="20% - Énfasis3 2 16 4 2" xfId="10137" xr:uid="{52F286A1-483A-4CD9-B525-2DF73082A260}"/>
    <cellStyle name="20% - Énfasis3 2 16 5" xfId="7183" xr:uid="{6EA9C003-443A-4C28-B730-43A5487A5919}"/>
    <cellStyle name="20% - Énfasis3 2 17" xfId="686" xr:uid="{00000000-0005-0000-0000-0000AA010000}"/>
    <cellStyle name="20% - Énfasis3 2 17 2" xfId="1886" xr:uid="{00000000-0005-0000-0000-0000AB010000}"/>
    <cellStyle name="20% - Énfasis3 2 17 2 2" xfId="5144" xr:uid="{B3498CAE-CC19-4AE6-B506-69D2AAFD067A}"/>
    <cellStyle name="20% - Énfasis3 2 17 2 2 2" xfId="11247" xr:uid="{A1213F4A-AD45-48CA-A04A-FA64106CA1BE}"/>
    <cellStyle name="20% - Énfasis3 2 17 2 3" xfId="8293" xr:uid="{5B0441D2-B8E1-490F-A6DC-BE15B6FC74C3}"/>
    <cellStyle name="20% - Énfasis3 2 17 3" xfId="2764" xr:uid="{00000000-0005-0000-0000-0000AC010000}"/>
    <cellStyle name="20% - Énfasis3 2 17 3 2" xfId="6021" xr:uid="{39BF4074-9045-4264-9D50-B119B601F91D}"/>
    <cellStyle name="20% - Énfasis3 2 17 3 2 2" xfId="12023" xr:uid="{3ECD53C3-C9BF-4BD1-A92C-21F3421DDF5D}"/>
    <cellStyle name="20% - Énfasis3 2 17 3 3" xfId="9069" xr:uid="{858557FB-2659-42B4-8CDA-82BCB51417A7}"/>
    <cellStyle name="20% - Énfasis3 2 17 4" xfId="3954" xr:uid="{C39B920E-B8C9-47CF-B4FF-6D25DC6235EC}"/>
    <cellStyle name="20% - Énfasis3 2 17 4 2" xfId="10158" xr:uid="{6376F41F-5ED4-4EF9-8D5D-DDCE3697509F}"/>
    <cellStyle name="20% - Énfasis3 2 17 5" xfId="7204" xr:uid="{0735D41B-F589-442E-BA47-B76E3F0B6969}"/>
    <cellStyle name="20% - Énfasis3 2 18" xfId="966" xr:uid="{00000000-0005-0000-0000-0000AD010000}"/>
    <cellStyle name="20% - Énfasis3 2 18 2" xfId="3040" xr:uid="{00000000-0005-0000-0000-0000AE010000}"/>
    <cellStyle name="20% - Énfasis3 2 18 2 2" xfId="6297" xr:uid="{2DBAE4B5-B860-456A-B2B4-FD35DE2CBF4B}"/>
    <cellStyle name="20% - Énfasis3 2 18 2 2 2" xfId="12299" xr:uid="{A3FF5DD7-12C3-480B-8CCD-C2E30BD69537}"/>
    <cellStyle name="20% - Énfasis3 2 18 2 3" xfId="9345" xr:uid="{B44E4002-181D-4177-B49B-54BBBA721714}"/>
    <cellStyle name="20% - Énfasis3 2 18 3" xfId="4230" xr:uid="{5D3D092D-44D1-42A1-B492-BB8A4182031B}"/>
    <cellStyle name="20% - Énfasis3 2 18 3 2" xfId="10434" xr:uid="{DD6A1790-EDE4-4814-BC0E-A0771F143981}"/>
    <cellStyle name="20% - Énfasis3 2 18 4" xfId="7480" xr:uid="{26F7709D-6398-4C7F-9306-C5B6E9C13173}"/>
    <cellStyle name="20% - Énfasis3 2 19" xfId="1285" xr:uid="{00000000-0005-0000-0000-0000AF010000}"/>
    <cellStyle name="20% - Énfasis3 2 19 2" xfId="4545" xr:uid="{2208AE5D-43C4-4273-9C42-0D85193A082B}"/>
    <cellStyle name="20% - Énfasis3 2 19 2 2" xfId="10747" xr:uid="{31593B94-556E-40A0-8FDE-13DB33A2E6E3}"/>
    <cellStyle name="20% - Énfasis3 2 19 3" xfId="7793" xr:uid="{F37CF155-B692-4AEF-8C1E-267A51443229}"/>
    <cellStyle name="20% - Énfasis3 2 2" xfId="63" xr:uid="{00000000-0005-0000-0000-0000B0010000}"/>
    <cellStyle name="20% - Énfasis3 2 2 10" xfId="12691" xr:uid="{10069D20-078F-468E-BD35-CBB48D5298AF}"/>
    <cellStyle name="20% - Énfasis3 2 2 2" xfId="257" xr:uid="{00000000-0005-0000-0000-0000B1010000}"/>
    <cellStyle name="20% - Énfasis3 2 2 2 2" xfId="835" xr:uid="{00000000-0005-0000-0000-0000B2010000}"/>
    <cellStyle name="20% - Énfasis3 2 2 2 2 2" xfId="2035" xr:uid="{00000000-0005-0000-0000-0000B3010000}"/>
    <cellStyle name="20% - Énfasis3 2 2 2 2 2 2" xfId="5293" xr:uid="{1F323F4A-A634-4E31-AE85-F21525C0F3A2}"/>
    <cellStyle name="20% - Énfasis3 2 2 2 2 2 2 2" xfId="11396" xr:uid="{169C572E-FA44-47E9-8597-4B2C9B37BE3D}"/>
    <cellStyle name="20% - Énfasis3 2 2 2 2 2 3" xfId="8442" xr:uid="{A0A28643-4FCB-44A9-B77A-3AD99D463B86}"/>
    <cellStyle name="20% - Énfasis3 2 2 2 2 3" xfId="2913" xr:uid="{00000000-0005-0000-0000-0000B4010000}"/>
    <cellStyle name="20% - Énfasis3 2 2 2 2 3 2" xfId="6170" xr:uid="{8431E4F0-EE37-42D7-AB84-EA562478B0C4}"/>
    <cellStyle name="20% - Énfasis3 2 2 2 2 3 2 2" xfId="12172" xr:uid="{AC515E70-7FE2-469F-9356-53CB362A8576}"/>
    <cellStyle name="20% - Énfasis3 2 2 2 2 3 3" xfId="9218" xr:uid="{4AD3F91E-5CBD-4A9A-96FF-6F2249FFCE44}"/>
    <cellStyle name="20% - Énfasis3 2 2 2 2 4" xfId="4103" xr:uid="{67CF1071-0CB4-4816-80B4-4FDC67ABDB51}"/>
    <cellStyle name="20% - Énfasis3 2 2 2 2 4 2" xfId="10307" xr:uid="{FAA8C5A0-C302-4C2E-8B3A-9C0A1D080CD6}"/>
    <cellStyle name="20% - Énfasis3 2 2 2 2 5" xfId="7353" xr:uid="{A47EEF64-2FC4-4093-A292-FC94103BDF49}"/>
    <cellStyle name="20% - Énfasis3 2 2 2 3" xfId="1115" xr:uid="{00000000-0005-0000-0000-0000B5010000}"/>
    <cellStyle name="20% - Énfasis3 2 2 2 3 2" xfId="3189" xr:uid="{00000000-0005-0000-0000-0000B6010000}"/>
    <cellStyle name="20% - Énfasis3 2 2 2 3 2 2" xfId="6446" xr:uid="{1CE444D4-2287-4002-A2D0-057B017F96F7}"/>
    <cellStyle name="20% - Énfasis3 2 2 2 3 2 2 2" xfId="12448" xr:uid="{653ADE38-A270-42C0-A5B7-0A91FAE7D203}"/>
    <cellStyle name="20% - Énfasis3 2 2 2 3 2 3" xfId="9494" xr:uid="{AE1D2138-6C0A-4824-BD44-558945E03B63}"/>
    <cellStyle name="20% - Énfasis3 2 2 2 3 3" xfId="4379" xr:uid="{4D33BA5D-D289-43AB-A15D-EEA87C2F798D}"/>
    <cellStyle name="20% - Énfasis3 2 2 2 3 3 2" xfId="10583" xr:uid="{0DDBA903-5E81-4933-9F95-2CA7989255B8}"/>
    <cellStyle name="20% - Énfasis3 2 2 2 3 4" xfId="7629" xr:uid="{7C87B6E0-B07A-4836-B4FE-16EF4ADD91B8}"/>
    <cellStyle name="20% - Énfasis3 2 2 2 4" xfId="1487" xr:uid="{00000000-0005-0000-0000-0000B7010000}"/>
    <cellStyle name="20% - Énfasis3 2 2 2 4 2" xfId="4746" xr:uid="{983C61E2-5D9D-45FB-8994-0303806EBEB4}"/>
    <cellStyle name="20% - Énfasis3 2 2 2 4 2 2" xfId="10896" xr:uid="{E2DE84AA-31E6-4DA7-A73B-241824DC87AF}"/>
    <cellStyle name="20% - Énfasis3 2 2 2 4 3" xfId="7942" xr:uid="{779D19CA-A22C-4730-8F3A-B277796AFE8C}"/>
    <cellStyle name="20% - Énfasis3 2 2 2 5" xfId="2366" xr:uid="{00000000-0005-0000-0000-0000B8010000}"/>
    <cellStyle name="20% - Énfasis3 2 2 2 5 2" xfId="5623" xr:uid="{1F356296-1AE6-4857-A5A6-77A6D8B8065E}"/>
    <cellStyle name="20% - Énfasis3 2 2 2 5 2 2" xfId="11672" xr:uid="{AD09DB4F-E79F-4937-BB9E-69C1A70E5944}"/>
    <cellStyle name="20% - Énfasis3 2 2 2 5 3" xfId="8718" xr:uid="{4582CD38-BEAE-47BA-B189-EED21A1918A3}"/>
    <cellStyle name="20% - Énfasis3 2 2 2 6" xfId="3556" xr:uid="{6EFF2259-A95F-4E94-8F08-8F2258D46486}"/>
    <cellStyle name="20% - Énfasis3 2 2 2 6 2" xfId="9807" xr:uid="{601022F2-2304-44A7-90F1-005DB4220B60}"/>
    <cellStyle name="20% - Énfasis3 2 2 2 7" xfId="6853" xr:uid="{A5BB5A8E-E813-4753-9EBC-E9728C061371}"/>
    <cellStyle name="20% - Énfasis3 2 2 3" xfId="505" xr:uid="{00000000-0005-0000-0000-0000B9010000}"/>
    <cellStyle name="20% - Énfasis3 2 2 3 2" xfId="1711" xr:uid="{00000000-0005-0000-0000-0000BA010000}"/>
    <cellStyle name="20% - Énfasis3 2 2 3 2 2" xfId="4970" xr:uid="{D06C8495-35D6-4BC8-BB99-15564EB8E192}"/>
    <cellStyle name="20% - Énfasis3 2 2 3 2 2 2" xfId="11074" xr:uid="{DC94158A-DB86-4B95-9923-A48AC223A917}"/>
    <cellStyle name="20% - Énfasis3 2 2 3 2 3" xfId="8120" xr:uid="{BA709F8B-4245-4121-AA50-8F59DE03FE5E}"/>
    <cellStyle name="20% - Énfasis3 2 2 3 3" xfId="2590" xr:uid="{00000000-0005-0000-0000-0000BB010000}"/>
    <cellStyle name="20% - Énfasis3 2 2 3 3 2" xfId="5847" xr:uid="{F5EBB302-80B1-4593-B062-8073334394BA}"/>
    <cellStyle name="20% - Énfasis3 2 2 3 3 2 2" xfId="11850" xr:uid="{A64DA66E-9164-4726-AD66-9F4E772C0F5A}"/>
    <cellStyle name="20% - Énfasis3 2 2 3 3 3" xfId="8896" xr:uid="{CCF7297D-D4E8-440D-930C-FCE0705CDF4A}"/>
    <cellStyle name="20% - Énfasis3 2 2 3 4" xfId="3780" xr:uid="{1F8ABC30-6712-4E88-94EF-DB5D43B3BBA1}"/>
    <cellStyle name="20% - Énfasis3 2 2 3 4 2" xfId="9985" xr:uid="{3DB7AC87-EFA3-4D6B-9CF2-616BEB556509}"/>
    <cellStyle name="20% - Énfasis3 2 2 3 5" xfId="7031" xr:uid="{5E7CB1C9-055B-46F0-A550-62E576040E35}"/>
    <cellStyle name="20% - Énfasis3 2 2 4" xfId="700" xr:uid="{00000000-0005-0000-0000-0000BC010000}"/>
    <cellStyle name="20% - Énfasis3 2 2 4 2" xfId="1900" xr:uid="{00000000-0005-0000-0000-0000BD010000}"/>
    <cellStyle name="20% - Énfasis3 2 2 4 2 2" xfId="5158" xr:uid="{1BCA48FE-6C4A-4194-A3DF-7FE111E19E22}"/>
    <cellStyle name="20% - Énfasis3 2 2 4 2 2 2" xfId="11261" xr:uid="{4B3F9FFD-6364-4863-96F1-07A1E3C5A5C1}"/>
    <cellStyle name="20% - Énfasis3 2 2 4 2 3" xfId="8307" xr:uid="{1C0FAA08-54B1-4E8A-964E-BA3C3763689D}"/>
    <cellStyle name="20% - Énfasis3 2 2 4 3" xfId="2778" xr:uid="{00000000-0005-0000-0000-0000BE010000}"/>
    <cellStyle name="20% - Énfasis3 2 2 4 3 2" xfId="6035" xr:uid="{EBD86FAF-0923-4813-825E-C174621E7CC0}"/>
    <cellStyle name="20% - Énfasis3 2 2 4 3 2 2" xfId="12037" xr:uid="{E176B146-5C55-47FB-8F48-5EB949057B6E}"/>
    <cellStyle name="20% - Énfasis3 2 2 4 3 3" xfId="9083" xr:uid="{36AD4973-1480-4C2E-9B34-D6E887777272}"/>
    <cellStyle name="20% - Énfasis3 2 2 4 4" xfId="3968" xr:uid="{57BF7C76-C50F-43FA-8DED-DFA23F9A8515}"/>
    <cellStyle name="20% - Énfasis3 2 2 4 4 2" xfId="10172" xr:uid="{A707710E-C84D-44EE-BD57-8A0E030C973A}"/>
    <cellStyle name="20% - Énfasis3 2 2 4 5" xfId="7218" xr:uid="{D1B44B15-11BE-4C78-BBFA-D9796E2E0B76}"/>
    <cellStyle name="20% - Énfasis3 2 2 5" xfId="980" xr:uid="{00000000-0005-0000-0000-0000BF010000}"/>
    <cellStyle name="20% - Énfasis3 2 2 5 2" xfId="3054" xr:uid="{00000000-0005-0000-0000-0000C0010000}"/>
    <cellStyle name="20% - Énfasis3 2 2 5 2 2" xfId="6311" xr:uid="{5D141838-282D-4AE2-A128-FBDA3B2C43D9}"/>
    <cellStyle name="20% - Énfasis3 2 2 5 2 2 2" xfId="12313" xr:uid="{D64EDAA0-4744-405A-B20D-395414003E3D}"/>
    <cellStyle name="20% - Énfasis3 2 2 5 2 3" xfId="9359" xr:uid="{F73A64AA-4BA3-4CB9-89A5-C485819B2FC2}"/>
    <cellStyle name="20% - Énfasis3 2 2 5 3" xfId="4244" xr:uid="{4190D028-F143-4A65-8607-7F40540748C5}"/>
    <cellStyle name="20% - Énfasis3 2 2 5 3 2" xfId="10448" xr:uid="{9B44DE14-DA8F-4482-ACE2-BAC5C450AFDC}"/>
    <cellStyle name="20% - Énfasis3 2 2 5 4" xfId="7494" xr:uid="{9AEA22D3-5794-4D92-BC7E-0D4F034A55D0}"/>
    <cellStyle name="20% - Énfasis3 2 2 6" xfId="1302" xr:uid="{00000000-0005-0000-0000-0000C1010000}"/>
    <cellStyle name="20% - Énfasis3 2 2 6 2" xfId="4561" xr:uid="{91F4D5E9-EC7D-452A-9670-F3C5454BD489}"/>
    <cellStyle name="20% - Énfasis3 2 2 6 2 2" xfId="10761" xr:uid="{561A8BC3-528B-4297-B6BC-4C30DB9639AE}"/>
    <cellStyle name="20% - Énfasis3 2 2 6 3" xfId="7807" xr:uid="{5698A55C-67EF-4207-A34F-D9D77A5C6212}"/>
    <cellStyle name="20% - Énfasis3 2 2 7" xfId="2181" xr:uid="{00000000-0005-0000-0000-0000C2010000}"/>
    <cellStyle name="20% - Énfasis3 2 2 7 2" xfId="5438" xr:uid="{FA818243-0825-4471-8D28-C810C464F882}"/>
    <cellStyle name="20% - Énfasis3 2 2 7 2 2" xfId="11537" xr:uid="{153518B9-D1E2-408D-9307-E1FF9BEADB7C}"/>
    <cellStyle name="20% - Énfasis3 2 2 7 3" xfId="8583" xr:uid="{8C788915-47ED-4F12-870B-A3A4ABF471C1}"/>
    <cellStyle name="20% - Énfasis3 2 2 8" xfId="3371" xr:uid="{1D3073A7-6285-4CA8-AEAD-0F7186AF8FA4}"/>
    <cellStyle name="20% - Énfasis3 2 2 8 2" xfId="9672" xr:uid="{B4DCBEB7-9D16-4517-A635-EBD8BA3D7FD7}"/>
    <cellStyle name="20% - Énfasis3 2 2 9" xfId="6677" xr:uid="{2AA38B10-BEC4-4A03-9037-7461CC9AA226}"/>
    <cellStyle name="20% - Énfasis3 2 20" xfId="2165" xr:uid="{00000000-0005-0000-0000-0000C3010000}"/>
    <cellStyle name="20% - Énfasis3 2 20 2" xfId="5422" xr:uid="{D8D14A5B-87DC-4CF6-83E2-578CD627DE4A}"/>
    <cellStyle name="20% - Énfasis3 2 20 2 2" xfId="11523" xr:uid="{1226ED8A-EBC3-4F71-B4A7-3B8C7DFD21E4}"/>
    <cellStyle name="20% - Énfasis3 2 20 3" xfId="8569" xr:uid="{6DB3473C-6D71-4F9E-BBC8-2F1C6ED052C5}"/>
    <cellStyle name="20% - Énfasis3 2 21" xfId="3355" xr:uid="{BF177EF3-7889-4FCA-8E25-E9C910C45F7C}"/>
    <cellStyle name="20% - Énfasis3 2 21 2" xfId="9658" xr:uid="{F37F64F3-E23E-4DF4-8680-0BC4D54F11D9}"/>
    <cellStyle name="20% - Énfasis3 2 22" xfId="6610" xr:uid="{C7CE563A-D1CB-47A3-B1C9-FF1E6AA665FD}"/>
    <cellStyle name="20% - Énfasis3 2 22 2" xfId="12612" xr:uid="{086DC35B-6B59-4BD1-853F-5543AD164223}"/>
    <cellStyle name="20% - Énfasis3 2 23" xfId="6629" xr:uid="{8B721204-C360-4F80-A7B1-3AFBCA8FA91E}"/>
    <cellStyle name="20% - Énfasis3 2 24" xfId="6647" xr:uid="{1743E81D-3DB2-441C-9E33-FD661AAA5A09}"/>
    <cellStyle name="20% - Énfasis3 2 25" xfId="6667" xr:uid="{0EC09EC7-094D-4222-A8A2-381D0FA18926}"/>
    <cellStyle name="20% - Énfasis3 2 26" xfId="12660" xr:uid="{330F8ADC-1338-473A-86F2-E31A3F70ED8B}"/>
    <cellStyle name="20% - Énfasis3 2 3" xfId="83" xr:uid="{00000000-0005-0000-0000-0000C4010000}"/>
    <cellStyle name="20% - Énfasis3 2 3 2" xfId="275" xr:uid="{00000000-0005-0000-0000-0000C5010000}"/>
    <cellStyle name="20% - Énfasis3 2 3 2 2" xfId="849" xr:uid="{00000000-0005-0000-0000-0000C6010000}"/>
    <cellStyle name="20% - Énfasis3 2 3 2 2 2" xfId="2049" xr:uid="{00000000-0005-0000-0000-0000C7010000}"/>
    <cellStyle name="20% - Énfasis3 2 3 2 2 2 2" xfId="5307" xr:uid="{E122E732-8131-4E6B-8F52-F2D469EBF76F}"/>
    <cellStyle name="20% - Énfasis3 2 3 2 2 2 2 2" xfId="11410" xr:uid="{4680812E-3108-4DA8-A0E8-5946CE43AD7F}"/>
    <cellStyle name="20% - Énfasis3 2 3 2 2 2 3" xfId="8456" xr:uid="{6255F304-2387-4620-92E4-EACBE72210A8}"/>
    <cellStyle name="20% - Énfasis3 2 3 2 2 3" xfId="2927" xr:uid="{00000000-0005-0000-0000-0000C8010000}"/>
    <cellStyle name="20% - Énfasis3 2 3 2 2 3 2" xfId="6184" xr:uid="{1828D92C-A560-4A87-887A-9D82B6929636}"/>
    <cellStyle name="20% - Énfasis3 2 3 2 2 3 2 2" xfId="12186" xr:uid="{D8F887A0-B75A-4738-803E-D8A0CDB16487}"/>
    <cellStyle name="20% - Énfasis3 2 3 2 2 3 3" xfId="9232" xr:uid="{54F20FE3-1BE0-4100-A1EA-E3AEFB0C9F78}"/>
    <cellStyle name="20% - Énfasis3 2 3 2 2 4" xfId="4117" xr:uid="{E230E779-FC6B-4421-98D4-2A9B9C22EAE1}"/>
    <cellStyle name="20% - Énfasis3 2 3 2 2 4 2" xfId="10321" xr:uid="{3B52718B-ABF3-4D40-BC9E-93E33961DC92}"/>
    <cellStyle name="20% - Énfasis3 2 3 2 2 5" xfId="7367" xr:uid="{FF3E9710-C0AD-4451-ADB4-61A30FF8A015}"/>
    <cellStyle name="20% - Énfasis3 2 3 2 3" xfId="1129" xr:uid="{00000000-0005-0000-0000-0000C9010000}"/>
    <cellStyle name="20% - Énfasis3 2 3 2 3 2" xfId="3203" xr:uid="{00000000-0005-0000-0000-0000CA010000}"/>
    <cellStyle name="20% - Énfasis3 2 3 2 3 2 2" xfId="6460" xr:uid="{64D812A3-BEED-4DAB-82B8-011C29169770}"/>
    <cellStyle name="20% - Énfasis3 2 3 2 3 2 2 2" xfId="12462" xr:uid="{76DFFE07-D905-4923-882F-D938C3AAD879}"/>
    <cellStyle name="20% - Énfasis3 2 3 2 3 2 3" xfId="9508" xr:uid="{ECB904B9-828E-4963-A96D-17F5FA526561}"/>
    <cellStyle name="20% - Énfasis3 2 3 2 3 3" xfId="4393" xr:uid="{D7349627-F9EF-4B0C-BF43-3A143A8ACABB}"/>
    <cellStyle name="20% - Énfasis3 2 3 2 3 3 2" xfId="10597" xr:uid="{3C87A29A-8BD4-4F59-BC0F-2A211AA2B69F}"/>
    <cellStyle name="20% - Énfasis3 2 3 2 3 4" xfId="7643" xr:uid="{FC083772-DFC2-4D9C-87C0-C1918923C403}"/>
    <cellStyle name="20% - Énfasis3 2 3 2 4" xfId="1504" xr:uid="{00000000-0005-0000-0000-0000CB010000}"/>
    <cellStyle name="20% - Énfasis3 2 3 2 4 2" xfId="4763" xr:uid="{29F15679-CE77-4637-A44D-3913F0410253}"/>
    <cellStyle name="20% - Énfasis3 2 3 2 4 2 2" xfId="10910" xr:uid="{63947695-2D59-4072-88E6-1C74F69EFE27}"/>
    <cellStyle name="20% - Énfasis3 2 3 2 4 3" xfId="7956" xr:uid="{C80494BB-3F55-42AE-B8E3-C31DA3EE7F60}"/>
    <cellStyle name="20% - Énfasis3 2 3 2 5" xfId="2383" xr:uid="{00000000-0005-0000-0000-0000CC010000}"/>
    <cellStyle name="20% - Énfasis3 2 3 2 5 2" xfId="5640" xr:uid="{4C06B240-0C41-402B-8EA6-3CE654BBBC37}"/>
    <cellStyle name="20% - Énfasis3 2 3 2 5 2 2" xfId="11686" xr:uid="{E26D2462-263D-4043-8FE7-9FDBD9B794E7}"/>
    <cellStyle name="20% - Énfasis3 2 3 2 5 3" xfId="8732" xr:uid="{CE63479D-5097-495B-B147-38AE8713B36F}"/>
    <cellStyle name="20% - Énfasis3 2 3 2 6" xfId="3573" xr:uid="{1C633253-771C-4A2C-8FD0-74F684B67F54}"/>
    <cellStyle name="20% - Énfasis3 2 3 2 6 2" xfId="9821" xr:uid="{ECCB540B-D403-4689-BFDA-23C01B0DC6F4}"/>
    <cellStyle name="20% - Énfasis3 2 3 2 7" xfId="6867" xr:uid="{9DB5E734-AD47-4AAB-B9A3-2A7FD0B32077}"/>
    <cellStyle name="20% - Énfasis3 2 3 3" xfId="520" xr:uid="{00000000-0005-0000-0000-0000CD010000}"/>
    <cellStyle name="20% - Énfasis3 2 3 3 2" xfId="1726" xr:uid="{00000000-0005-0000-0000-0000CE010000}"/>
    <cellStyle name="20% - Énfasis3 2 3 3 2 2" xfId="4985" xr:uid="{88E8D201-1CA7-4A49-A719-9EEB163CF240}"/>
    <cellStyle name="20% - Énfasis3 2 3 3 2 2 2" xfId="11089" xr:uid="{A1D0922D-FF8A-4AB3-89AD-EAB2F4F8355D}"/>
    <cellStyle name="20% - Énfasis3 2 3 3 2 3" xfId="8135" xr:uid="{68EE8345-D9A0-4352-AD29-6A9615D6BEE8}"/>
    <cellStyle name="20% - Énfasis3 2 3 3 3" xfId="2605" xr:uid="{00000000-0005-0000-0000-0000CF010000}"/>
    <cellStyle name="20% - Énfasis3 2 3 3 3 2" xfId="5862" xr:uid="{28D86CD9-8F5D-4656-A1A9-E5F5A5FB5B8C}"/>
    <cellStyle name="20% - Énfasis3 2 3 3 3 2 2" xfId="11865" xr:uid="{FCA6C2F8-3C94-487D-B28F-BCFF81D1524C}"/>
    <cellStyle name="20% - Énfasis3 2 3 3 3 3" xfId="8911" xr:uid="{BD36A18A-8D08-497A-B970-757A96660036}"/>
    <cellStyle name="20% - Énfasis3 2 3 3 4" xfId="3795" xr:uid="{2A96A735-5627-4BDD-ACBB-25E65AAD29C7}"/>
    <cellStyle name="20% - Énfasis3 2 3 3 4 2" xfId="10000" xr:uid="{C3C40BA4-3CFB-4AEE-A53C-4DD5AA0EBFB0}"/>
    <cellStyle name="20% - Énfasis3 2 3 3 5" xfId="7046" xr:uid="{70413A5A-9BC0-4FD4-828E-4FC304E58439}"/>
    <cellStyle name="20% - Énfasis3 2 3 4" xfId="715" xr:uid="{00000000-0005-0000-0000-0000D0010000}"/>
    <cellStyle name="20% - Énfasis3 2 3 4 2" xfId="1915" xr:uid="{00000000-0005-0000-0000-0000D1010000}"/>
    <cellStyle name="20% - Énfasis3 2 3 4 2 2" xfId="5173" xr:uid="{37FC0CFC-58B0-4882-87C9-6DECB0BCA226}"/>
    <cellStyle name="20% - Énfasis3 2 3 4 2 2 2" xfId="11276" xr:uid="{1EE60ED3-67C0-48A3-A778-BA41AE3E67D7}"/>
    <cellStyle name="20% - Énfasis3 2 3 4 2 3" xfId="8322" xr:uid="{8588C5B9-12BF-4D6B-8E53-5634F3DFA6F9}"/>
    <cellStyle name="20% - Énfasis3 2 3 4 3" xfId="2793" xr:uid="{00000000-0005-0000-0000-0000D2010000}"/>
    <cellStyle name="20% - Énfasis3 2 3 4 3 2" xfId="6050" xr:uid="{2786BFFF-4960-45C8-A04A-703FAC5D7DC3}"/>
    <cellStyle name="20% - Énfasis3 2 3 4 3 2 2" xfId="12052" xr:uid="{9AC5AAD7-4F82-4B54-AE07-6FC16139207A}"/>
    <cellStyle name="20% - Énfasis3 2 3 4 3 3" xfId="9098" xr:uid="{F7629A75-1D47-4EC4-B386-0F332C727B94}"/>
    <cellStyle name="20% - Énfasis3 2 3 4 4" xfId="3983" xr:uid="{E6065FC0-0CFD-4E0F-A1DC-8B5743D08D8C}"/>
    <cellStyle name="20% - Énfasis3 2 3 4 4 2" xfId="10187" xr:uid="{3998ED84-3AC0-4AB1-8522-D6B771A66E9D}"/>
    <cellStyle name="20% - Énfasis3 2 3 4 5" xfId="7233" xr:uid="{55D4E146-2A65-4426-B620-3902366AB7CA}"/>
    <cellStyle name="20% - Énfasis3 2 3 5" xfId="995" xr:uid="{00000000-0005-0000-0000-0000D3010000}"/>
    <cellStyle name="20% - Énfasis3 2 3 5 2" xfId="3069" xr:uid="{00000000-0005-0000-0000-0000D4010000}"/>
    <cellStyle name="20% - Énfasis3 2 3 5 2 2" xfId="6326" xr:uid="{2A5B773D-8535-47FB-97EF-C75D16C355C5}"/>
    <cellStyle name="20% - Énfasis3 2 3 5 2 2 2" xfId="12328" xr:uid="{045C9A6D-37E1-41E2-BADC-91565FD8DEDA}"/>
    <cellStyle name="20% - Énfasis3 2 3 5 2 3" xfId="9374" xr:uid="{3DE00D9B-AC9C-4962-A097-6D2D990FD1AD}"/>
    <cellStyle name="20% - Énfasis3 2 3 5 3" xfId="4259" xr:uid="{F0BAE6FD-8436-4055-8451-8440280B378B}"/>
    <cellStyle name="20% - Énfasis3 2 3 5 3 2" xfId="10463" xr:uid="{3598D5F7-6FF6-477B-866F-82AE50FD1A6D}"/>
    <cellStyle name="20% - Énfasis3 2 3 5 4" xfId="7509" xr:uid="{1C0F7C98-2670-48A9-8A1D-9218BDC15E25}"/>
    <cellStyle name="20% - Énfasis3 2 3 6" xfId="1320" xr:uid="{00000000-0005-0000-0000-0000D5010000}"/>
    <cellStyle name="20% - Énfasis3 2 3 6 2" xfId="4579" xr:uid="{096D0FE4-CC83-4840-BB1A-126F27E95461}"/>
    <cellStyle name="20% - Énfasis3 2 3 6 2 2" xfId="10776" xr:uid="{AFB0213A-2A7E-43B0-9D40-30C1CB5D259B}"/>
    <cellStyle name="20% - Énfasis3 2 3 6 3" xfId="7822" xr:uid="{6A8FBD9E-BA77-4CB4-8FBE-1BA5227A6DE4}"/>
    <cellStyle name="20% - Énfasis3 2 3 7" xfId="2199" xr:uid="{00000000-0005-0000-0000-0000D6010000}"/>
    <cellStyle name="20% - Énfasis3 2 3 7 2" xfId="5456" xr:uid="{631F8924-FAA0-4613-9726-2BBDBB8DB3DB}"/>
    <cellStyle name="20% - Énfasis3 2 3 7 2 2" xfId="11552" xr:uid="{838CD530-B527-4094-B557-F5FD252BE97C}"/>
    <cellStyle name="20% - Énfasis3 2 3 7 3" xfId="8598" xr:uid="{AD3F9CA9-9709-4978-8476-5EFBA1BC202F}"/>
    <cellStyle name="20% - Énfasis3 2 3 8" xfId="3389" xr:uid="{1DD57FFB-E980-4522-9E4C-142ED79F47AB}"/>
    <cellStyle name="20% - Énfasis3 2 3 8 2" xfId="9687" xr:uid="{20CC5FDC-2D57-4811-BAA7-EF656BB77646}"/>
    <cellStyle name="20% - Énfasis3 2 3 9" xfId="6683" xr:uid="{6746DC72-92AA-4376-B284-508AEE8C9347}"/>
    <cellStyle name="20% - Énfasis3 2 4" xfId="102" xr:uid="{00000000-0005-0000-0000-0000D7010000}"/>
    <cellStyle name="20% - Énfasis3 2 4 2" xfId="294" xr:uid="{00000000-0005-0000-0000-0000D8010000}"/>
    <cellStyle name="20% - Énfasis3 2 4 2 2" xfId="864" xr:uid="{00000000-0005-0000-0000-0000D9010000}"/>
    <cellStyle name="20% - Énfasis3 2 4 2 2 2" xfId="2064" xr:uid="{00000000-0005-0000-0000-0000DA010000}"/>
    <cellStyle name="20% - Énfasis3 2 4 2 2 2 2" xfId="5322" xr:uid="{39BCA717-C945-4A2F-A95C-4E555E0D2BFC}"/>
    <cellStyle name="20% - Énfasis3 2 4 2 2 2 2 2" xfId="11425" xr:uid="{747C3DC1-320C-47A0-996D-08E4BF8B16DA}"/>
    <cellStyle name="20% - Énfasis3 2 4 2 2 2 3" xfId="8471" xr:uid="{1CF5AA6B-4857-43E4-9FE8-EE8B101034DE}"/>
    <cellStyle name="20% - Énfasis3 2 4 2 2 3" xfId="2942" xr:uid="{00000000-0005-0000-0000-0000DB010000}"/>
    <cellStyle name="20% - Énfasis3 2 4 2 2 3 2" xfId="6199" xr:uid="{D57E452E-9369-4F97-A979-5D9DE6213ACD}"/>
    <cellStyle name="20% - Énfasis3 2 4 2 2 3 2 2" xfId="12201" xr:uid="{68AC5371-BFA3-4023-A591-16ED90A6E0AF}"/>
    <cellStyle name="20% - Énfasis3 2 4 2 2 3 3" xfId="9247" xr:uid="{8A7D50F2-60D1-43B4-9E82-ACCEE0244FD1}"/>
    <cellStyle name="20% - Énfasis3 2 4 2 2 4" xfId="4132" xr:uid="{44513083-9DF5-4016-B8DF-3F19A9381798}"/>
    <cellStyle name="20% - Énfasis3 2 4 2 2 4 2" xfId="10336" xr:uid="{0F9663CB-695B-49F8-8F04-11B3B4B1484B}"/>
    <cellStyle name="20% - Énfasis3 2 4 2 2 5" xfId="7382" xr:uid="{562B0C9F-09E0-4B85-87C1-72AF2088B292}"/>
    <cellStyle name="20% - Énfasis3 2 4 2 3" xfId="1144" xr:uid="{00000000-0005-0000-0000-0000DC010000}"/>
    <cellStyle name="20% - Énfasis3 2 4 2 3 2" xfId="3218" xr:uid="{00000000-0005-0000-0000-0000DD010000}"/>
    <cellStyle name="20% - Énfasis3 2 4 2 3 2 2" xfId="6475" xr:uid="{4A864FB9-7C7E-4129-87F6-F9B46FEA2843}"/>
    <cellStyle name="20% - Énfasis3 2 4 2 3 2 2 2" xfId="12477" xr:uid="{CC41C11E-B44A-46A9-A86F-6D85ED98E79C}"/>
    <cellStyle name="20% - Énfasis3 2 4 2 3 2 3" xfId="9523" xr:uid="{83708819-0DB0-4F2E-803E-553FADDD0279}"/>
    <cellStyle name="20% - Énfasis3 2 4 2 3 3" xfId="4408" xr:uid="{9215F782-B148-4F91-A014-CC54A047B0D4}"/>
    <cellStyle name="20% - Énfasis3 2 4 2 3 3 2" xfId="10612" xr:uid="{AA5E7E3E-F0F5-4DFA-B464-CFC49A5C4ADD}"/>
    <cellStyle name="20% - Énfasis3 2 4 2 3 4" xfId="7658" xr:uid="{409BD991-D841-41A6-977A-759A86D26C74}"/>
    <cellStyle name="20% - Énfasis3 2 4 2 4" xfId="1522" xr:uid="{00000000-0005-0000-0000-0000DE010000}"/>
    <cellStyle name="20% - Énfasis3 2 4 2 4 2" xfId="4781" xr:uid="{6CB48510-99B2-4729-9401-FC5EB05883A5}"/>
    <cellStyle name="20% - Énfasis3 2 4 2 4 2 2" xfId="10925" xr:uid="{488D0E1E-8B97-4965-93AF-C09A4C148ABE}"/>
    <cellStyle name="20% - Énfasis3 2 4 2 4 3" xfId="7971" xr:uid="{085E5B2F-A160-49C7-ACA5-A4D7FA8013EA}"/>
    <cellStyle name="20% - Énfasis3 2 4 2 5" xfId="2401" xr:uid="{00000000-0005-0000-0000-0000DF010000}"/>
    <cellStyle name="20% - Énfasis3 2 4 2 5 2" xfId="5658" xr:uid="{359A3975-AD6C-4C45-B08A-52B55DBEAD85}"/>
    <cellStyle name="20% - Énfasis3 2 4 2 5 2 2" xfId="11701" xr:uid="{4ADF9B0A-0316-40C4-9A69-FF12BAD6A20C}"/>
    <cellStyle name="20% - Énfasis3 2 4 2 5 3" xfId="8747" xr:uid="{3D32FC2F-C4FE-4C4F-9E7B-ED25638612FF}"/>
    <cellStyle name="20% - Énfasis3 2 4 2 6" xfId="3591" xr:uid="{9B90BFE2-7E74-4DEE-81FD-8EA5EAA5878F}"/>
    <cellStyle name="20% - Énfasis3 2 4 2 6 2" xfId="9836" xr:uid="{37292AFB-1657-43F3-B9AF-68D1C5E6E1D5}"/>
    <cellStyle name="20% - Énfasis3 2 4 2 7" xfId="6882" xr:uid="{F5E50018-2C6F-4AB3-8B19-90B9275B17CC}"/>
    <cellStyle name="20% - Énfasis3 2 4 3" xfId="535" xr:uid="{00000000-0005-0000-0000-0000E0010000}"/>
    <cellStyle name="20% - Énfasis3 2 4 3 2" xfId="1741" xr:uid="{00000000-0005-0000-0000-0000E1010000}"/>
    <cellStyle name="20% - Énfasis3 2 4 3 2 2" xfId="5000" xr:uid="{9268F92C-332D-4756-BF29-2048F50309A9}"/>
    <cellStyle name="20% - Énfasis3 2 4 3 2 2 2" xfId="11104" xr:uid="{B679748A-1B37-4236-BB54-5F5635DF94DD}"/>
    <cellStyle name="20% - Énfasis3 2 4 3 2 3" xfId="8150" xr:uid="{F1C91C3D-69B4-4628-9BB3-67CEE5A45989}"/>
    <cellStyle name="20% - Énfasis3 2 4 3 3" xfId="2620" xr:uid="{00000000-0005-0000-0000-0000E2010000}"/>
    <cellStyle name="20% - Énfasis3 2 4 3 3 2" xfId="5877" xr:uid="{CFAB4C39-A65C-41EA-B113-48D82663920B}"/>
    <cellStyle name="20% - Énfasis3 2 4 3 3 2 2" xfId="11880" xr:uid="{0BAF4715-45C1-4059-9835-569389A5CBEB}"/>
    <cellStyle name="20% - Énfasis3 2 4 3 3 3" xfId="8926" xr:uid="{6B54A364-DBF9-4054-BBA6-84E400016629}"/>
    <cellStyle name="20% - Énfasis3 2 4 3 4" xfId="3810" xr:uid="{0CF5385E-00BD-4526-94C5-4CC1C5F8FDF1}"/>
    <cellStyle name="20% - Énfasis3 2 4 3 4 2" xfId="10015" xr:uid="{211A524A-4A1C-4C32-A93F-3BBC873A51D8}"/>
    <cellStyle name="20% - Énfasis3 2 4 3 5" xfId="7061" xr:uid="{DD6FC1BC-AD19-4E85-89D9-592346F4F80C}"/>
    <cellStyle name="20% - Énfasis3 2 4 4" xfId="730" xr:uid="{00000000-0005-0000-0000-0000E3010000}"/>
    <cellStyle name="20% - Énfasis3 2 4 4 2" xfId="1930" xr:uid="{00000000-0005-0000-0000-0000E4010000}"/>
    <cellStyle name="20% - Énfasis3 2 4 4 2 2" xfId="5188" xr:uid="{9983624E-826D-4298-B672-F290FCEA3FA7}"/>
    <cellStyle name="20% - Énfasis3 2 4 4 2 2 2" xfId="11291" xr:uid="{5D5F2466-AFAE-45A6-B8ED-D5BF325E7C17}"/>
    <cellStyle name="20% - Énfasis3 2 4 4 2 3" xfId="8337" xr:uid="{667998EF-777D-4F77-86E3-21E0F1C3EB47}"/>
    <cellStyle name="20% - Énfasis3 2 4 4 3" xfId="2808" xr:uid="{00000000-0005-0000-0000-0000E5010000}"/>
    <cellStyle name="20% - Énfasis3 2 4 4 3 2" xfId="6065" xr:uid="{43F5613B-19B5-4584-8BD1-952C6043C334}"/>
    <cellStyle name="20% - Énfasis3 2 4 4 3 2 2" xfId="12067" xr:uid="{7F82C9CE-B805-47DB-ADDF-EA9CA8BB40CE}"/>
    <cellStyle name="20% - Énfasis3 2 4 4 3 3" xfId="9113" xr:uid="{527F0EA9-9569-4BB6-84E5-5292AE16ED4D}"/>
    <cellStyle name="20% - Énfasis3 2 4 4 4" xfId="3998" xr:uid="{4BD9FD81-C60E-4E10-8CDD-BD70F3313538}"/>
    <cellStyle name="20% - Énfasis3 2 4 4 4 2" xfId="10202" xr:uid="{A4320EB2-31F7-4849-82E1-F2D1771C4130}"/>
    <cellStyle name="20% - Énfasis3 2 4 4 5" xfId="7248" xr:uid="{2090E208-64A7-4E00-90A1-E7586D7D0530}"/>
    <cellStyle name="20% - Énfasis3 2 4 5" xfId="1010" xr:uid="{00000000-0005-0000-0000-0000E6010000}"/>
    <cellStyle name="20% - Énfasis3 2 4 5 2" xfId="3084" xr:uid="{00000000-0005-0000-0000-0000E7010000}"/>
    <cellStyle name="20% - Énfasis3 2 4 5 2 2" xfId="6341" xr:uid="{D0EEAB5E-07A3-4D17-992B-FD3653519A8A}"/>
    <cellStyle name="20% - Énfasis3 2 4 5 2 2 2" xfId="12343" xr:uid="{D985334A-BC71-4033-A077-BB936AB71C21}"/>
    <cellStyle name="20% - Énfasis3 2 4 5 2 3" xfId="9389" xr:uid="{2A7216BE-8D57-4BD8-AB33-1A6C8D616412}"/>
    <cellStyle name="20% - Énfasis3 2 4 5 3" xfId="4274" xr:uid="{83B3A38B-124B-437E-BCCC-12101B93CC14}"/>
    <cellStyle name="20% - Énfasis3 2 4 5 3 2" xfId="10478" xr:uid="{9698FAFA-0EA6-4BD5-8CB2-840617FF5F98}"/>
    <cellStyle name="20% - Énfasis3 2 4 5 4" xfId="7524" xr:uid="{263E49C5-F85A-4885-A296-889AF9F0097B}"/>
    <cellStyle name="20% - Énfasis3 2 4 6" xfId="1338" xr:uid="{00000000-0005-0000-0000-0000E8010000}"/>
    <cellStyle name="20% - Énfasis3 2 4 6 2" xfId="4597" xr:uid="{84547071-358D-4A04-AEF7-71AC9F93A8F0}"/>
    <cellStyle name="20% - Énfasis3 2 4 6 2 2" xfId="10791" xr:uid="{BF8AA66B-AE3F-4FCD-95AA-D8CB8F8EDE77}"/>
    <cellStyle name="20% - Énfasis3 2 4 6 3" xfId="7837" xr:uid="{84F4D4C9-3EBF-4F2D-9D23-11DB29B66ADB}"/>
    <cellStyle name="20% - Énfasis3 2 4 7" xfId="2217" xr:uid="{00000000-0005-0000-0000-0000E9010000}"/>
    <cellStyle name="20% - Énfasis3 2 4 7 2" xfId="5474" xr:uid="{D2D1F826-1E7B-43FF-A046-57F3C9DC4314}"/>
    <cellStyle name="20% - Énfasis3 2 4 7 2 2" xfId="11567" xr:uid="{B7089E59-5400-4198-BCA4-15780019902D}"/>
    <cellStyle name="20% - Énfasis3 2 4 7 3" xfId="8613" xr:uid="{2FFE87DF-D0BD-4C87-9F33-C93CCD4A1F36}"/>
    <cellStyle name="20% - Énfasis3 2 4 8" xfId="3407" xr:uid="{4F4B2492-4AD4-4CAC-878F-0572C861EA57}"/>
    <cellStyle name="20% - Énfasis3 2 4 8 2" xfId="9702" xr:uid="{FFFC60C6-73E0-4042-8975-5A3BCF9E3A50}"/>
    <cellStyle name="20% - Énfasis3 2 4 9" xfId="6698" xr:uid="{6609E409-0326-4A9B-8192-635DD1297834}"/>
    <cellStyle name="20% - Énfasis3 2 5" xfId="121" xr:uid="{00000000-0005-0000-0000-0000EA010000}"/>
    <cellStyle name="20% - Énfasis3 2 5 2" xfId="313" xr:uid="{00000000-0005-0000-0000-0000EB010000}"/>
    <cellStyle name="20% - Énfasis3 2 5 2 2" xfId="879" xr:uid="{00000000-0005-0000-0000-0000EC010000}"/>
    <cellStyle name="20% - Énfasis3 2 5 2 2 2" xfId="2079" xr:uid="{00000000-0005-0000-0000-0000ED010000}"/>
    <cellStyle name="20% - Énfasis3 2 5 2 2 2 2" xfId="5337" xr:uid="{7C3EB7A1-E161-43BE-BC7A-8F5AB9A562D1}"/>
    <cellStyle name="20% - Énfasis3 2 5 2 2 2 2 2" xfId="11440" xr:uid="{4A8AD1AD-A4AC-4A4E-A8C6-B46CDB240649}"/>
    <cellStyle name="20% - Énfasis3 2 5 2 2 2 3" xfId="8486" xr:uid="{0BB01334-F586-4364-A53F-6232E019B95E}"/>
    <cellStyle name="20% - Énfasis3 2 5 2 2 3" xfId="2957" xr:uid="{00000000-0005-0000-0000-0000EE010000}"/>
    <cellStyle name="20% - Énfasis3 2 5 2 2 3 2" xfId="6214" xr:uid="{8B7F1597-693C-472D-8507-90BE5B3C8708}"/>
    <cellStyle name="20% - Énfasis3 2 5 2 2 3 2 2" xfId="12216" xr:uid="{4094BBBA-B013-4D87-AAFC-7B077F42650A}"/>
    <cellStyle name="20% - Énfasis3 2 5 2 2 3 3" xfId="9262" xr:uid="{117D5EA4-E1FF-45FB-B15D-4E9C27E88668}"/>
    <cellStyle name="20% - Énfasis3 2 5 2 2 4" xfId="4147" xr:uid="{A3BDED45-D0A9-465E-9E18-C7684C593F93}"/>
    <cellStyle name="20% - Énfasis3 2 5 2 2 4 2" xfId="10351" xr:uid="{CBC3E25A-009F-480E-A4DF-11CBE1CD8EC5}"/>
    <cellStyle name="20% - Énfasis3 2 5 2 2 5" xfId="7397" xr:uid="{814F256C-4C57-4C64-A4CB-7B93DED6C36C}"/>
    <cellStyle name="20% - Énfasis3 2 5 2 3" xfId="1159" xr:uid="{00000000-0005-0000-0000-0000EF010000}"/>
    <cellStyle name="20% - Énfasis3 2 5 2 3 2" xfId="3233" xr:uid="{00000000-0005-0000-0000-0000F0010000}"/>
    <cellStyle name="20% - Énfasis3 2 5 2 3 2 2" xfId="6490" xr:uid="{1D1C2926-6E48-4748-94E2-463FB5188D80}"/>
    <cellStyle name="20% - Énfasis3 2 5 2 3 2 2 2" xfId="12492" xr:uid="{9F59D649-B493-45ED-B991-6D3E8618CAD4}"/>
    <cellStyle name="20% - Énfasis3 2 5 2 3 2 3" xfId="9538" xr:uid="{D4C01FFB-9D94-4958-9A3F-983D8997071C}"/>
    <cellStyle name="20% - Énfasis3 2 5 2 3 3" xfId="4423" xr:uid="{8BBFCD45-462F-465B-92B8-ABA08D68BE41}"/>
    <cellStyle name="20% - Énfasis3 2 5 2 3 3 2" xfId="10627" xr:uid="{938A64EB-B0E2-4530-8F15-FA168CAC5659}"/>
    <cellStyle name="20% - Énfasis3 2 5 2 3 4" xfId="7673" xr:uid="{CED9F729-AF54-4C28-ACB2-3144F2CF3B06}"/>
    <cellStyle name="20% - Énfasis3 2 5 2 4" xfId="1540" xr:uid="{00000000-0005-0000-0000-0000F1010000}"/>
    <cellStyle name="20% - Énfasis3 2 5 2 4 2" xfId="4799" xr:uid="{68A9ED36-2C81-4DF2-9989-58FE375DF296}"/>
    <cellStyle name="20% - Énfasis3 2 5 2 4 2 2" xfId="10940" xr:uid="{C9349853-BEE0-48CD-A84F-7B2EED3D10A9}"/>
    <cellStyle name="20% - Énfasis3 2 5 2 4 3" xfId="7986" xr:uid="{73F2DF70-D9D1-44A1-A0D2-D4749D93D68E}"/>
    <cellStyle name="20% - Énfasis3 2 5 2 5" xfId="2419" xr:uid="{00000000-0005-0000-0000-0000F2010000}"/>
    <cellStyle name="20% - Énfasis3 2 5 2 5 2" xfId="5676" xr:uid="{47A9AEFC-1F3A-4105-AB1B-F2838CEE3550}"/>
    <cellStyle name="20% - Énfasis3 2 5 2 5 2 2" xfId="11716" xr:uid="{D461AFF6-FC25-4EFD-B5F6-16E823C64AED}"/>
    <cellStyle name="20% - Énfasis3 2 5 2 5 3" xfId="8762" xr:uid="{B5ADD48D-7BE3-4357-93CC-30CB50704121}"/>
    <cellStyle name="20% - Énfasis3 2 5 2 6" xfId="3609" xr:uid="{B069B6E5-E7FB-4851-BB49-92916F67D539}"/>
    <cellStyle name="20% - Énfasis3 2 5 2 6 2" xfId="9851" xr:uid="{7C3087A7-DE8A-4A78-A6D0-2576D3E823F1}"/>
    <cellStyle name="20% - Énfasis3 2 5 2 7" xfId="6897" xr:uid="{09A61F84-C96B-45E8-8FBC-4FB915E9DF94}"/>
    <cellStyle name="20% - Énfasis3 2 5 3" xfId="550" xr:uid="{00000000-0005-0000-0000-0000F3010000}"/>
    <cellStyle name="20% - Énfasis3 2 5 3 2" xfId="1756" xr:uid="{00000000-0005-0000-0000-0000F4010000}"/>
    <cellStyle name="20% - Énfasis3 2 5 3 2 2" xfId="5015" xr:uid="{46DD966C-6B53-42ED-BBF5-7470C8DA09B4}"/>
    <cellStyle name="20% - Énfasis3 2 5 3 2 2 2" xfId="11119" xr:uid="{6AA10F8C-1348-472F-8D11-1617FBE92CDE}"/>
    <cellStyle name="20% - Énfasis3 2 5 3 2 3" xfId="8165" xr:uid="{4C846C58-5D6D-4056-A867-D685EAFF8B06}"/>
    <cellStyle name="20% - Énfasis3 2 5 3 3" xfId="2635" xr:uid="{00000000-0005-0000-0000-0000F5010000}"/>
    <cellStyle name="20% - Énfasis3 2 5 3 3 2" xfId="5892" xr:uid="{E914E5FF-D691-4B84-905A-562444A3438D}"/>
    <cellStyle name="20% - Énfasis3 2 5 3 3 2 2" xfId="11895" xr:uid="{6ED2C554-5642-4824-84F9-2B9982807AC1}"/>
    <cellStyle name="20% - Énfasis3 2 5 3 3 3" xfId="8941" xr:uid="{BE1A6819-7279-47E6-AC0F-13EC7A1866DA}"/>
    <cellStyle name="20% - Énfasis3 2 5 3 4" xfId="3825" xr:uid="{F5ABE18E-C170-41EC-BBBA-BFDFDE822690}"/>
    <cellStyle name="20% - Énfasis3 2 5 3 4 2" xfId="10030" xr:uid="{91EF67E8-4C1A-46AE-BDAD-05C021E4C8E0}"/>
    <cellStyle name="20% - Énfasis3 2 5 3 5" xfId="7076" xr:uid="{2BB8D9B5-DF05-4E16-ABED-022CB87CC1D5}"/>
    <cellStyle name="20% - Énfasis3 2 5 4" xfId="745" xr:uid="{00000000-0005-0000-0000-0000F6010000}"/>
    <cellStyle name="20% - Énfasis3 2 5 4 2" xfId="1945" xr:uid="{00000000-0005-0000-0000-0000F7010000}"/>
    <cellStyle name="20% - Énfasis3 2 5 4 2 2" xfId="5203" xr:uid="{5D9F75EE-9B8B-4F17-A532-344E56FFD5C1}"/>
    <cellStyle name="20% - Énfasis3 2 5 4 2 2 2" xfId="11306" xr:uid="{A8027D4F-0BA1-4297-B46B-7D34D80DEAE8}"/>
    <cellStyle name="20% - Énfasis3 2 5 4 2 3" xfId="8352" xr:uid="{30CE90DB-8E46-4AC3-B833-AE4C5E51055F}"/>
    <cellStyle name="20% - Énfasis3 2 5 4 3" xfId="2823" xr:uid="{00000000-0005-0000-0000-0000F8010000}"/>
    <cellStyle name="20% - Énfasis3 2 5 4 3 2" xfId="6080" xr:uid="{9679952B-3492-4010-8801-4637D79A3F57}"/>
    <cellStyle name="20% - Énfasis3 2 5 4 3 2 2" xfId="12082" xr:uid="{36A75732-BCCD-48C1-B9AF-F7653CD22F43}"/>
    <cellStyle name="20% - Énfasis3 2 5 4 3 3" xfId="9128" xr:uid="{4E2AB907-C3B1-4963-871C-541152A35B4E}"/>
    <cellStyle name="20% - Énfasis3 2 5 4 4" xfId="4013" xr:uid="{D68D880C-0F7D-4DDE-917B-3C14FC389D22}"/>
    <cellStyle name="20% - Énfasis3 2 5 4 4 2" xfId="10217" xr:uid="{EBED49B7-C29F-426B-9BDE-D5EA29DA0E40}"/>
    <cellStyle name="20% - Énfasis3 2 5 4 5" xfId="7263" xr:uid="{2093ACB3-C33C-42E3-BE51-3E6FF8908214}"/>
    <cellStyle name="20% - Énfasis3 2 5 5" xfId="1025" xr:uid="{00000000-0005-0000-0000-0000F9010000}"/>
    <cellStyle name="20% - Énfasis3 2 5 5 2" xfId="3099" xr:uid="{00000000-0005-0000-0000-0000FA010000}"/>
    <cellStyle name="20% - Énfasis3 2 5 5 2 2" xfId="6356" xr:uid="{F62DB97E-2B8A-4170-9A00-B6B5BEEBBAAB}"/>
    <cellStyle name="20% - Énfasis3 2 5 5 2 2 2" xfId="12358" xr:uid="{4A05B030-4E98-46BE-826C-9302D453CD2E}"/>
    <cellStyle name="20% - Énfasis3 2 5 5 2 3" xfId="9404" xr:uid="{1CDFE9EC-2675-4A2E-B12A-3B3895618309}"/>
    <cellStyle name="20% - Énfasis3 2 5 5 3" xfId="4289" xr:uid="{A2BCA7ED-B4AE-4917-ADF7-76E103F22D4B}"/>
    <cellStyle name="20% - Énfasis3 2 5 5 3 2" xfId="10493" xr:uid="{0A92176D-00F3-48EF-BB72-F7608B5511FF}"/>
    <cellStyle name="20% - Énfasis3 2 5 5 4" xfId="7539" xr:uid="{B49DC3A0-1D90-4B22-A4E1-5822AF900522}"/>
    <cellStyle name="20% - Énfasis3 2 5 6" xfId="1356" xr:uid="{00000000-0005-0000-0000-0000FB010000}"/>
    <cellStyle name="20% - Énfasis3 2 5 6 2" xfId="4615" xr:uid="{55480C8A-3CD0-4788-8DB2-73A65DEB3018}"/>
    <cellStyle name="20% - Énfasis3 2 5 6 2 2" xfId="10806" xr:uid="{6599DE7C-6624-4048-B4B9-A8AEADFEAD31}"/>
    <cellStyle name="20% - Énfasis3 2 5 6 3" xfId="7852" xr:uid="{635494EE-C55F-4F48-A92C-3A0659AAFA37}"/>
    <cellStyle name="20% - Énfasis3 2 5 7" xfId="2235" xr:uid="{00000000-0005-0000-0000-0000FC010000}"/>
    <cellStyle name="20% - Énfasis3 2 5 7 2" xfId="5492" xr:uid="{83A7AF43-A8FC-48E5-A934-463A7F6F76F3}"/>
    <cellStyle name="20% - Énfasis3 2 5 7 2 2" xfId="11582" xr:uid="{3799DB14-80D9-49F0-A5DD-1700C85D5CE4}"/>
    <cellStyle name="20% - Énfasis3 2 5 7 3" xfId="8628" xr:uid="{564367D7-87FD-4593-942A-7CAF551583AA}"/>
    <cellStyle name="20% - Énfasis3 2 5 8" xfId="3425" xr:uid="{FF4CE5F1-26E8-48B6-AB52-4061A84FB514}"/>
    <cellStyle name="20% - Énfasis3 2 5 8 2" xfId="9717" xr:uid="{CB3AAC73-A8DB-48F0-A9BF-F0A280D9DDFC}"/>
    <cellStyle name="20% - Énfasis3 2 5 9" xfId="6763" xr:uid="{6D472CDF-0ACF-401A-9DE1-002093B17FEF}"/>
    <cellStyle name="20% - Énfasis3 2 6" xfId="139" xr:uid="{00000000-0005-0000-0000-0000FD010000}"/>
    <cellStyle name="20% - Énfasis3 2 6 2" xfId="331" xr:uid="{00000000-0005-0000-0000-0000FE010000}"/>
    <cellStyle name="20% - Énfasis3 2 6 2 2" xfId="894" xr:uid="{00000000-0005-0000-0000-0000FF010000}"/>
    <cellStyle name="20% - Énfasis3 2 6 2 2 2" xfId="2094" xr:uid="{00000000-0005-0000-0000-000000020000}"/>
    <cellStyle name="20% - Énfasis3 2 6 2 2 2 2" xfId="5352" xr:uid="{E288501D-B908-4A03-BCE7-DEE462B800DE}"/>
    <cellStyle name="20% - Énfasis3 2 6 2 2 2 2 2" xfId="11455" xr:uid="{A2765A03-C0F7-4015-9AC8-E565451E4077}"/>
    <cellStyle name="20% - Énfasis3 2 6 2 2 2 3" xfId="8501" xr:uid="{9A043FDE-4D51-45BC-81ED-13784036020E}"/>
    <cellStyle name="20% - Énfasis3 2 6 2 2 3" xfId="2972" xr:uid="{00000000-0005-0000-0000-000001020000}"/>
    <cellStyle name="20% - Énfasis3 2 6 2 2 3 2" xfId="6229" xr:uid="{72DE05AF-8259-4796-840F-8A731EC9A36C}"/>
    <cellStyle name="20% - Énfasis3 2 6 2 2 3 2 2" xfId="12231" xr:uid="{82A86E60-4E63-45C2-8163-1A3BC92F4BC9}"/>
    <cellStyle name="20% - Énfasis3 2 6 2 2 3 3" xfId="9277" xr:uid="{1863C15B-BDF0-4285-BBDD-822D11142FCB}"/>
    <cellStyle name="20% - Énfasis3 2 6 2 2 4" xfId="4162" xr:uid="{BAEA00A3-001C-4DA7-BE5C-1B5098819C40}"/>
    <cellStyle name="20% - Énfasis3 2 6 2 2 4 2" xfId="10366" xr:uid="{ECFFD132-F20C-4807-806D-1BACE95BB5FF}"/>
    <cellStyle name="20% - Énfasis3 2 6 2 2 5" xfId="7412" xr:uid="{714203D4-CFC0-46D8-9BCC-684FE5940272}"/>
    <cellStyle name="20% - Énfasis3 2 6 2 3" xfId="1174" xr:uid="{00000000-0005-0000-0000-000002020000}"/>
    <cellStyle name="20% - Énfasis3 2 6 2 3 2" xfId="3248" xr:uid="{00000000-0005-0000-0000-000003020000}"/>
    <cellStyle name="20% - Énfasis3 2 6 2 3 2 2" xfId="6505" xr:uid="{C3922969-391C-4A11-8CDB-BB4D145B4EF8}"/>
    <cellStyle name="20% - Énfasis3 2 6 2 3 2 2 2" xfId="12507" xr:uid="{28139910-311C-40F2-8A98-14BE3A566FAA}"/>
    <cellStyle name="20% - Énfasis3 2 6 2 3 2 3" xfId="9553" xr:uid="{427F7560-0CD9-4270-8042-7071B8248000}"/>
    <cellStyle name="20% - Énfasis3 2 6 2 3 3" xfId="4438" xr:uid="{D78F7058-F529-464B-91BA-2F34DAD5C933}"/>
    <cellStyle name="20% - Énfasis3 2 6 2 3 3 2" xfId="10642" xr:uid="{41EF0A89-7DE9-452E-AC3E-011EB2640D47}"/>
    <cellStyle name="20% - Énfasis3 2 6 2 3 4" xfId="7688" xr:uid="{C4C0F8FE-28E4-4E28-ABDE-985D10603638}"/>
    <cellStyle name="20% - Énfasis3 2 6 2 4" xfId="1558" xr:uid="{00000000-0005-0000-0000-000004020000}"/>
    <cellStyle name="20% - Énfasis3 2 6 2 4 2" xfId="4817" xr:uid="{DB067690-6510-42D0-8646-4238ABABA2DE}"/>
    <cellStyle name="20% - Énfasis3 2 6 2 4 2 2" xfId="10955" xr:uid="{3EBD442F-DBD8-400D-8B47-B40C414D7BCB}"/>
    <cellStyle name="20% - Énfasis3 2 6 2 4 3" xfId="8001" xr:uid="{831EA705-B2BE-4074-9BE6-EBF5644679BB}"/>
    <cellStyle name="20% - Énfasis3 2 6 2 5" xfId="2437" xr:uid="{00000000-0005-0000-0000-000005020000}"/>
    <cellStyle name="20% - Énfasis3 2 6 2 5 2" xfId="5694" xr:uid="{9F03798E-148C-47E8-AFE6-E97364725138}"/>
    <cellStyle name="20% - Énfasis3 2 6 2 5 2 2" xfId="11731" xr:uid="{17F9C585-E07B-40FD-8C03-6ADDE60D4A53}"/>
    <cellStyle name="20% - Énfasis3 2 6 2 5 3" xfId="8777" xr:uid="{99612079-28B5-4391-A69B-6FE65F87800E}"/>
    <cellStyle name="20% - Énfasis3 2 6 2 6" xfId="3627" xr:uid="{B0AEA3A3-A22D-4927-BC05-59E968DBB3D2}"/>
    <cellStyle name="20% - Énfasis3 2 6 2 6 2" xfId="9866" xr:uid="{8F97B1F1-E6BC-4706-BAB2-AD02B9CB7C70}"/>
    <cellStyle name="20% - Énfasis3 2 6 2 7" xfId="6912" xr:uid="{D7BD49D8-9768-4336-9F4D-A807D55A9ABF}"/>
    <cellStyle name="20% - Énfasis3 2 6 3" xfId="565" xr:uid="{00000000-0005-0000-0000-000006020000}"/>
    <cellStyle name="20% - Énfasis3 2 6 3 2" xfId="1771" xr:uid="{00000000-0005-0000-0000-000007020000}"/>
    <cellStyle name="20% - Énfasis3 2 6 3 2 2" xfId="5030" xr:uid="{3AD48B71-5BC9-4A1D-9A01-72792FC22892}"/>
    <cellStyle name="20% - Énfasis3 2 6 3 2 2 2" xfId="11134" xr:uid="{5F014664-6246-4485-9F77-14C4CD3D9E4C}"/>
    <cellStyle name="20% - Énfasis3 2 6 3 2 3" xfId="8180" xr:uid="{458D6ED7-774F-4C55-A2B6-DA9EF04CAE09}"/>
    <cellStyle name="20% - Énfasis3 2 6 3 3" xfId="2650" xr:uid="{00000000-0005-0000-0000-000008020000}"/>
    <cellStyle name="20% - Énfasis3 2 6 3 3 2" xfId="5907" xr:uid="{DE8575DF-D80F-4C65-AE26-FF276B626AC7}"/>
    <cellStyle name="20% - Énfasis3 2 6 3 3 2 2" xfId="11910" xr:uid="{B03DAD33-4B7C-4075-AECB-C39C6B607948}"/>
    <cellStyle name="20% - Énfasis3 2 6 3 3 3" xfId="8956" xr:uid="{A6A6B749-5C07-47CB-8872-8BD959237F92}"/>
    <cellStyle name="20% - Énfasis3 2 6 3 4" xfId="3840" xr:uid="{8E3E1B8F-AB47-434B-A931-3A6E561843F5}"/>
    <cellStyle name="20% - Énfasis3 2 6 3 4 2" xfId="10045" xr:uid="{FA038D35-45B0-452C-858C-757AB61CE238}"/>
    <cellStyle name="20% - Énfasis3 2 6 3 5" xfId="7091" xr:uid="{1EC54C73-89F6-4930-8210-7B78D57240B5}"/>
    <cellStyle name="20% - Énfasis3 2 6 4" xfId="760" xr:uid="{00000000-0005-0000-0000-000009020000}"/>
    <cellStyle name="20% - Énfasis3 2 6 4 2" xfId="1960" xr:uid="{00000000-0005-0000-0000-00000A020000}"/>
    <cellStyle name="20% - Énfasis3 2 6 4 2 2" xfId="5218" xr:uid="{ED21EEC5-FC5C-46B0-A1CB-EA459E92C37D}"/>
    <cellStyle name="20% - Énfasis3 2 6 4 2 2 2" xfId="11321" xr:uid="{AF2E8D4B-088B-4D16-843C-C611EDCE8D80}"/>
    <cellStyle name="20% - Énfasis3 2 6 4 2 3" xfId="8367" xr:uid="{BEECD2CC-EFC9-4B5A-8BD3-0919A7809A98}"/>
    <cellStyle name="20% - Énfasis3 2 6 4 3" xfId="2838" xr:uid="{00000000-0005-0000-0000-00000B020000}"/>
    <cellStyle name="20% - Énfasis3 2 6 4 3 2" xfId="6095" xr:uid="{CC3B40AB-519D-499E-9355-D91BCC6CD3B1}"/>
    <cellStyle name="20% - Énfasis3 2 6 4 3 2 2" xfId="12097" xr:uid="{1121A370-1AF4-4CAD-BC96-2F2D5905CA75}"/>
    <cellStyle name="20% - Énfasis3 2 6 4 3 3" xfId="9143" xr:uid="{4E98FC10-BE94-4CA2-9B37-0F9842C3FD65}"/>
    <cellStyle name="20% - Énfasis3 2 6 4 4" xfId="4028" xr:uid="{EA59D80A-163A-42D5-9A99-A46EAC4B6312}"/>
    <cellStyle name="20% - Énfasis3 2 6 4 4 2" xfId="10232" xr:uid="{EF90AE9F-14C4-445A-B53A-90EEA5F4F582}"/>
    <cellStyle name="20% - Énfasis3 2 6 4 5" xfId="7278" xr:uid="{2A5E2CB5-F4A9-487D-9D7E-F1E17C222418}"/>
    <cellStyle name="20% - Énfasis3 2 6 5" xfId="1040" xr:uid="{00000000-0005-0000-0000-00000C020000}"/>
    <cellStyle name="20% - Énfasis3 2 6 5 2" xfId="3114" xr:uid="{00000000-0005-0000-0000-00000D020000}"/>
    <cellStyle name="20% - Énfasis3 2 6 5 2 2" xfId="6371" xr:uid="{A1BA65F5-CF2E-4427-945F-067F540695CC}"/>
    <cellStyle name="20% - Énfasis3 2 6 5 2 2 2" xfId="12373" xr:uid="{AABD270B-D98F-4185-A820-44D64BBD9051}"/>
    <cellStyle name="20% - Énfasis3 2 6 5 2 3" xfId="9419" xr:uid="{5CFC18C0-8129-4EC8-902D-B8C68F2462A0}"/>
    <cellStyle name="20% - Énfasis3 2 6 5 3" xfId="4304" xr:uid="{FC135AF0-CE3F-473E-A0E3-595D2CFD4CE6}"/>
    <cellStyle name="20% - Énfasis3 2 6 5 3 2" xfId="10508" xr:uid="{98E6A9DB-B0F9-4C70-8534-01D02838CD3E}"/>
    <cellStyle name="20% - Énfasis3 2 6 5 4" xfId="7554" xr:uid="{7F5DAC73-6865-4F74-AE12-D8C2EF18B4CA}"/>
    <cellStyle name="20% - Énfasis3 2 6 6" xfId="1374" xr:uid="{00000000-0005-0000-0000-00000E020000}"/>
    <cellStyle name="20% - Énfasis3 2 6 6 2" xfId="4633" xr:uid="{D908F222-1BC6-401B-8581-0195F20B13BC}"/>
    <cellStyle name="20% - Énfasis3 2 6 6 2 2" xfId="10821" xr:uid="{2FC21EA0-933F-4B2F-A885-0ADC6BF3BA7F}"/>
    <cellStyle name="20% - Énfasis3 2 6 6 3" xfId="7867" xr:uid="{5FC82BE3-1F33-4AFF-9802-BDBEE8CD68A0}"/>
    <cellStyle name="20% - Énfasis3 2 6 7" xfId="2253" xr:uid="{00000000-0005-0000-0000-00000F020000}"/>
    <cellStyle name="20% - Énfasis3 2 6 7 2" xfId="5510" xr:uid="{F721546F-B82D-4FB0-B758-F34C9BA0CFD2}"/>
    <cellStyle name="20% - Énfasis3 2 6 7 2 2" xfId="11597" xr:uid="{9FAC6D11-7C31-4CA2-B934-A92CC5CA429B}"/>
    <cellStyle name="20% - Énfasis3 2 6 7 3" xfId="8643" xr:uid="{72D7C8FE-FB60-468D-9F5C-B64966DC840C}"/>
    <cellStyle name="20% - Énfasis3 2 6 8" xfId="3443" xr:uid="{279B0441-F256-41DC-885D-20E4BA5CA24D}"/>
    <cellStyle name="20% - Énfasis3 2 6 8 2" xfId="9732" xr:uid="{294150CD-4F4A-4DF9-B83D-5D73E752E23D}"/>
    <cellStyle name="20% - Énfasis3 2 6 9" xfId="6778" xr:uid="{0821B708-CE78-4EE5-B803-49B1C7A2DC2A}"/>
    <cellStyle name="20% - Énfasis3 2 7" xfId="158" xr:uid="{00000000-0005-0000-0000-000010020000}"/>
    <cellStyle name="20% - Énfasis3 2 7 2" xfId="350" xr:uid="{00000000-0005-0000-0000-000011020000}"/>
    <cellStyle name="20% - Énfasis3 2 7 2 2" xfId="909" xr:uid="{00000000-0005-0000-0000-000012020000}"/>
    <cellStyle name="20% - Énfasis3 2 7 2 2 2" xfId="2109" xr:uid="{00000000-0005-0000-0000-000013020000}"/>
    <cellStyle name="20% - Énfasis3 2 7 2 2 2 2" xfId="5367" xr:uid="{82E8E280-087E-4257-945F-222E833EBC8B}"/>
    <cellStyle name="20% - Énfasis3 2 7 2 2 2 2 2" xfId="11470" xr:uid="{4E42380B-30F2-4131-8009-AECF6AD171DD}"/>
    <cellStyle name="20% - Énfasis3 2 7 2 2 2 3" xfId="8516" xr:uid="{2D328F84-8791-4249-A5C6-ED014948D90C}"/>
    <cellStyle name="20% - Énfasis3 2 7 2 2 3" xfId="2987" xr:uid="{00000000-0005-0000-0000-000014020000}"/>
    <cellStyle name="20% - Énfasis3 2 7 2 2 3 2" xfId="6244" xr:uid="{939DB082-685C-4012-A038-E526B7B5CA61}"/>
    <cellStyle name="20% - Énfasis3 2 7 2 2 3 2 2" xfId="12246" xr:uid="{0F4B4099-AB27-4014-BD0B-15B30A11AE5F}"/>
    <cellStyle name="20% - Énfasis3 2 7 2 2 3 3" xfId="9292" xr:uid="{5ABE34E4-81E8-4572-BF18-E664BC359202}"/>
    <cellStyle name="20% - Énfasis3 2 7 2 2 4" xfId="4177" xr:uid="{77020BEC-66F9-4B94-85FD-8A0459BA4B7B}"/>
    <cellStyle name="20% - Énfasis3 2 7 2 2 4 2" xfId="10381" xr:uid="{5036B7ED-F5A1-4644-AB1C-5726BDF56F66}"/>
    <cellStyle name="20% - Énfasis3 2 7 2 2 5" xfId="7427" xr:uid="{3CE38314-7501-4CFD-9651-F7E8087EBC29}"/>
    <cellStyle name="20% - Énfasis3 2 7 2 3" xfId="1189" xr:uid="{00000000-0005-0000-0000-000015020000}"/>
    <cellStyle name="20% - Énfasis3 2 7 2 3 2" xfId="3263" xr:uid="{00000000-0005-0000-0000-000016020000}"/>
    <cellStyle name="20% - Énfasis3 2 7 2 3 2 2" xfId="6520" xr:uid="{9A5A7BE8-2160-4E0E-8E84-EB5A1556D638}"/>
    <cellStyle name="20% - Énfasis3 2 7 2 3 2 2 2" xfId="12522" xr:uid="{545126F3-B947-436F-AA3E-94AA990A12E5}"/>
    <cellStyle name="20% - Énfasis3 2 7 2 3 2 3" xfId="9568" xr:uid="{323F611A-84F1-4EDB-9E13-F751CE716800}"/>
    <cellStyle name="20% - Énfasis3 2 7 2 3 3" xfId="4453" xr:uid="{77919FFC-32F2-49BE-89EC-7AB8BD99F826}"/>
    <cellStyle name="20% - Énfasis3 2 7 2 3 3 2" xfId="10657" xr:uid="{2F69CD10-A16A-4955-9043-9E7A7736A43B}"/>
    <cellStyle name="20% - Énfasis3 2 7 2 3 4" xfId="7703" xr:uid="{7F08AA82-A69E-4B6D-8DFA-02B8E846C15B}"/>
    <cellStyle name="20% - Énfasis3 2 7 2 4" xfId="1577" xr:uid="{00000000-0005-0000-0000-000017020000}"/>
    <cellStyle name="20% - Énfasis3 2 7 2 4 2" xfId="4836" xr:uid="{79DB6D85-AF7A-42F6-8D64-2B047B5E2C1B}"/>
    <cellStyle name="20% - Énfasis3 2 7 2 4 2 2" xfId="10970" xr:uid="{242CCCB4-0EA0-47C7-B1D4-1FB71A2ED05E}"/>
    <cellStyle name="20% - Énfasis3 2 7 2 4 3" xfId="8016" xr:uid="{9356A223-82B2-4558-B8D8-14B0AC8B3D55}"/>
    <cellStyle name="20% - Énfasis3 2 7 2 5" xfId="2456" xr:uid="{00000000-0005-0000-0000-000018020000}"/>
    <cellStyle name="20% - Énfasis3 2 7 2 5 2" xfId="5713" xr:uid="{DB76ADA4-33BF-4359-87A3-C7C0121478D7}"/>
    <cellStyle name="20% - Énfasis3 2 7 2 5 2 2" xfId="11746" xr:uid="{A1B5F1F5-50D6-4C5F-B6DF-ACBA03FC86CA}"/>
    <cellStyle name="20% - Énfasis3 2 7 2 5 3" xfId="8792" xr:uid="{E542BAB5-6955-4FC6-A45A-32169B78E8CB}"/>
    <cellStyle name="20% - Énfasis3 2 7 2 6" xfId="3646" xr:uid="{EA683A39-54F4-493B-83B0-201704710ED2}"/>
    <cellStyle name="20% - Énfasis3 2 7 2 6 2" xfId="9881" xr:uid="{7F8D5A9C-03FE-4406-8053-A68E7A4C0CA6}"/>
    <cellStyle name="20% - Énfasis3 2 7 2 7" xfId="6927" xr:uid="{8852B87D-5751-4099-BAAC-0691351B270C}"/>
    <cellStyle name="20% - Énfasis3 2 7 3" xfId="580" xr:uid="{00000000-0005-0000-0000-000019020000}"/>
    <cellStyle name="20% - Énfasis3 2 7 3 2" xfId="1786" xr:uid="{00000000-0005-0000-0000-00001A020000}"/>
    <cellStyle name="20% - Énfasis3 2 7 3 2 2" xfId="5045" xr:uid="{194CD042-3E00-4FA8-B69D-8B92F6191665}"/>
    <cellStyle name="20% - Énfasis3 2 7 3 2 2 2" xfId="11149" xr:uid="{6ACE847E-8BB1-4360-BB51-8424FF74D344}"/>
    <cellStyle name="20% - Énfasis3 2 7 3 2 3" xfId="8195" xr:uid="{6A687829-3FCB-42DC-A33F-66914249D3A8}"/>
    <cellStyle name="20% - Énfasis3 2 7 3 3" xfId="2665" xr:uid="{00000000-0005-0000-0000-00001B020000}"/>
    <cellStyle name="20% - Énfasis3 2 7 3 3 2" xfId="5922" xr:uid="{85C919CA-C217-4BF2-92DA-BD892FD705E0}"/>
    <cellStyle name="20% - Énfasis3 2 7 3 3 2 2" xfId="11925" xr:uid="{5E1E7705-F8E2-4E46-8F30-11E2F5078CE3}"/>
    <cellStyle name="20% - Énfasis3 2 7 3 3 3" xfId="8971" xr:uid="{A43C82A9-EC3D-4789-8F20-4F84B04AB9FA}"/>
    <cellStyle name="20% - Énfasis3 2 7 3 4" xfId="3855" xr:uid="{0DCAB2B3-E00E-4E13-BB72-4810E5CBB167}"/>
    <cellStyle name="20% - Énfasis3 2 7 3 4 2" xfId="10060" xr:uid="{A3ADB5D6-0630-41EA-86EE-F7139327E28D}"/>
    <cellStyle name="20% - Énfasis3 2 7 3 5" xfId="7106" xr:uid="{43CF2574-B703-4DC0-A820-3412824905DA}"/>
    <cellStyle name="20% - Énfasis3 2 7 4" xfId="775" xr:uid="{00000000-0005-0000-0000-00001C020000}"/>
    <cellStyle name="20% - Énfasis3 2 7 4 2" xfId="1975" xr:uid="{00000000-0005-0000-0000-00001D020000}"/>
    <cellStyle name="20% - Énfasis3 2 7 4 2 2" xfId="5233" xr:uid="{81BFE58E-243A-40DA-8FBA-FF48F685D3E4}"/>
    <cellStyle name="20% - Énfasis3 2 7 4 2 2 2" xfId="11336" xr:uid="{DD6A5273-16F7-4548-BE70-80FBF89E165A}"/>
    <cellStyle name="20% - Énfasis3 2 7 4 2 3" xfId="8382" xr:uid="{6AFAFBCE-2CD1-49D8-8D37-1BB175B71746}"/>
    <cellStyle name="20% - Énfasis3 2 7 4 3" xfId="2853" xr:uid="{00000000-0005-0000-0000-00001E020000}"/>
    <cellStyle name="20% - Énfasis3 2 7 4 3 2" xfId="6110" xr:uid="{DBB46596-E485-4481-8055-88B81222DD97}"/>
    <cellStyle name="20% - Énfasis3 2 7 4 3 2 2" xfId="12112" xr:uid="{AF4609A0-D980-4035-805B-DD2EEAD8EF26}"/>
    <cellStyle name="20% - Énfasis3 2 7 4 3 3" xfId="9158" xr:uid="{3E678847-84DD-40D4-B270-87004B85B2E5}"/>
    <cellStyle name="20% - Énfasis3 2 7 4 4" xfId="4043" xr:uid="{06AACADE-6ADB-48C3-9B8F-26369CB308BF}"/>
    <cellStyle name="20% - Énfasis3 2 7 4 4 2" xfId="10247" xr:uid="{0E471772-8326-4924-8D43-E0DABC11AFA2}"/>
    <cellStyle name="20% - Énfasis3 2 7 4 5" xfId="7293" xr:uid="{0CEC2166-756C-411A-AF63-5FFFEF856087}"/>
    <cellStyle name="20% - Énfasis3 2 7 5" xfId="1055" xr:uid="{00000000-0005-0000-0000-00001F020000}"/>
    <cellStyle name="20% - Énfasis3 2 7 5 2" xfId="3129" xr:uid="{00000000-0005-0000-0000-000020020000}"/>
    <cellStyle name="20% - Énfasis3 2 7 5 2 2" xfId="6386" xr:uid="{C3E70BF8-8BE4-4AB3-9632-AC57635D4FE3}"/>
    <cellStyle name="20% - Énfasis3 2 7 5 2 2 2" xfId="12388" xr:uid="{31EB7712-0366-4F64-B6A7-3BF312E99AFB}"/>
    <cellStyle name="20% - Énfasis3 2 7 5 2 3" xfId="9434" xr:uid="{E563BCC4-819B-4617-ACAD-F8F91BDF0DA6}"/>
    <cellStyle name="20% - Énfasis3 2 7 5 3" xfId="4319" xr:uid="{C3BC2C2E-D7D1-4297-849A-80FF16A915A1}"/>
    <cellStyle name="20% - Énfasis3 2 7 5 3 2" xfId="10523" xr:uid="{6CAEA488-16E9-45EB-84A1-5923F51DCA0F}"/>
    <cellStyle name="20% - Énfasis3 2 7 5 4" xfId="7569" xr:uid="{B64A4223-4BA9-464B-AF2F-06C1851635C3}"/>
    <cellStyle name="20% - Énfasis3 2 7 6" xfId="1393" xr:uid="{00000000-0005-0000-0000-000021020000}"/>
    <cellStyle name="20% - Énfasis3 2 7 6 2" xfId="4652" xr:uid="{9AE3B817-7CEF-40AB-959F-A3F2B8DF3D37}"/>
    <cellStyle name="20% - Énfasis3 2 7 6 2 2" xfId="10836" xr:uid="{D2344728-91B0-475C-B144-83577F28D76F}"/>
    <cellStyle name="20% - Énfasis3 2 7 6 3" xfId="7882" xr:uid="{6C159FC9-9EAE-4333-89E7-B20030181A6F}"/>
    <cellStyle name="20% - Énfasis3 2 7 7" xfId="2272" xr:uid="{00000000-0005-0000-0000-000022020000}"/>
    <cellStyle name="20% - Énfasis3 2 7 7 2" xfId="5529" xr:uid="{B49E8BDB-0C8C-4AEC-B6A0-D24FED1FAD59}"/>
    <cellStyle name="20% - Énfasis3 2 7 7 2 2" xfId="11612" xr:uid="{8C135470-BCA0-4806-B774-E4C352584642}"/>
    <cellStyle name="20% - Énfasis3 2 7 7 3" xfId="8658" xr:uid="{8A85A8D7-A1B3-4846-A3F9-DA4907AE40FA}"/>
    <cellStyle name="20% - Énfasis3 2 7 8" xfId="3462" xr:uid="{3AB3AC44-D3E7-48FB-A5A7-5790BD21EF86}"/>
    <cellStyle name="20% - Énfasis3 2 7 8 2" xfId="9747" xr:uid="{B49626B3-0879-47BC-8798-C3143E979CE5}"/>
    <cellStyle name="20% - Énfasis3 2 7 9" xfId="6793" xr:uid="{EB7FD5AA-5694-4C0F-9010-E3436E9A449B}"/>
    <cellStyle name="20% - Énfasis3 2 8" xfId="177" xr:uid="{00000000-0005-0000-0000-000023020000}"/>
    <cellStyle name="20% - Énfasis3 2 8 2" xfId="369" xr:uid="{00000000-0005-0000-0000-000024020000}"/>
    <cellStyle name="20% - Énfasis3 2 8 2 2" xfId="924" xr:uid="{00000000-0005-0000-0000-000025020000}"/>
    <cellStyle name="20% - Énfasis3 2 8 2 2 2" xfId="2124" xr:uid="{00000000-0005-0000-0000-000026020000}"/>
    <cellStyle name="20% - Énfasis3 2 8 2 2 2 2" xfId="5382" xr:uid="{5EF92AF0-7A12-4F89-BA5F-6E6CF69FB2E8}"/>
    <cellStyle name="20% - Énfasis3 2 8 2 2 2 2 2" xfId="11485" xr:uid="{CF430CEA-C4E2-46DF-898A-E026A4C55AAD}"/>
    <cellStyle name="20% - Énfasis3 2 8 2 2 2 3" xfId="8531" xr:uid="{52DDC3B5-749A-4FC1-9947-8D04B8B0F268}"/>
    <cellStyle name="20% - Énfasis3 2 8 2 2 3" xfId="3002" xr:uid="{00000000-0005-0000-0000-000027020000}"/>
    <cellStyle name="20% - Énfasis3 2 8 2 2 3 2" xfId="6259" xr:uid="{F4CDE4F3-52BA-4528-8FDB-79BDE27CAD7C}"/>
    <cellStyle name="20% - Énfasis3 2 8 2 2 3 2 2" xfId="12261" xr:uid="{4780EE91-6E69-46B5-8AC0-4E7BF8D3DCCF}"/>
    <cellStyle name="20% - Énfasis3 2 8 2 2 3 3" xfId="9307" xr:uid="{E6FB7406-41EF-4529-96EB-48E91C0E6461}"/>
    <cellStyle name="20% - Énfasis3 2 8 2 2 4" xfId="4192" xr:uid="{83A54A4E-6975-41BB-8F53-E1FAB84E5227}"/>
    <cellStyle name="20% - Énfasis3 2 8 2 2 4 2" xfId="10396" xr:uid="{2CE2D9A1-2DA1-4FB3-9D89-462E2B6DB3EC}"/>
    <cellStyle name="20% - Énfasis3 2 8 2 2 5" xfId="7442" xr:uid="{A65A187D-7075-4511-90FC-07073A658A7A}"/>
    <cellStyle name="20% - Énfasis3 2 8 2 3" xfId="1204" xr:uid="{00000000-0005-0000-0000-000028020000}"/>
    <cellStyle name="20% - Énfasis3 2 8 2 3 2" xfId="3278" xr:uid="{00000000-0005-0000-0000-000029020000}"/>
    <cellStyle name="20% - Énfasis3 2 8 2 3 2 2" xfId="6535" xr:uid="{0ED48226-D8CA-47C6-BAC3-F3B74347CBAD}"/>
    <cellStyle name="20% - Énfasis3 2 8 2 3 2 2 2" xfId="12537" xr:uid="{B809EDD1-8F7D-4639-9E48-B273AF2C27DE}"/>
    <cellStyle name="20% - Énfasis3 2 8 2 3 2 3" xfId="9583" xr:uid="{6E74A7FB-7B76-4494-A8ED-288B5B936898}"/>
    <cellStyle name="20% - Énfasis3 2 8 2 3 3" xfId="4468" xr:uid="{029A89BB-8B0B-497D-A0F0-9DCA9993BF31}"/>
    <cellStyle name="20% - Énfasis3 2 8 2 3 3 2" xfId="10672" xr:uid="{EAF86845-2D86-4018-8873-606AD78389CD}"/>
    <cellStyle name="20% - Énfasis3 2 8 2 3 4" xfId="7718" xr:uid="{240B9CFE-8405-49FD-A38C-CB59EF2A44C2}"/>
    <cellStyle name="20% - Énfasis3 2 8 2 4" xfId="1595" xr:uid="{00000000-0005-0000-0000-00002A020000}"/>
    <cellStyle name="20% - Énfasis3 2 8 2 4 2" xfId="4854" xr:uid="{F56285C8-38DC-4606-A3EC-AE04D285EDE1}"/>
    <cellStyle name="20% - Énfasis3 2 8 2 4 2 2" xfId="10985" xr:uid="{ED45D0E4-521A-4C3A-ADDA-78C7967D829F}"/>
    <cellStyle name="20% - Énfasis3 2 8 2 4 3" xfId="8031" xr:uid="{1B13E5D7-484E-4735-93B1-1E5B20F62E0F}"/>
    <cellStyle name="20% - Énfasis3 2 8 2 5" xfId="2474" xr:uid="{00000000-0005-0000-0000-00002B020000}"/>
    <cellStyle name="20% - Énfasis3 2 8 2 5 2" xfId="5731" xr:uid="{0AA24110-7710-4644-8304-3A005C36E3D5}"/>
    <cellStyle name="20% - Énfasis3 2 8 2 5 2 2" xfId="11761" xr:uid="{BCAFD75F-BDD1-4E53-9D74-A89D72F3B510}"/>
    <cellStyle name="20% - Énfasis3 2 8 2 5 3" xfId="8807" xr:uid="{699BE2DF-B261-4592-B996-CDAC1DEC3FFE}"/>
    <cellStyle name="20% - Énfasis3 2 8 2 6" xfId="3664" xr:uid="{8319D1F5-2F92-4DFC-902A-2C7F748BB6F7}"/>
    <cellStyle name="20% - Énfasis3 2 8 2 6 2" xfId="9896" xr:uid="{7BBC3C42-E548-4CF3-B46C-36068C16E962}"/>
    <cellStyle name="20% - Énfasis3 2 8 2 7" xfId="6942" xr:uid="{D806656A-BFA6-4DC9-9A36-FF3D6BCEFF64}"/>
    <cellStyle name="20% - Énfasis3 2 8 3" xfId="595" xr:uid="{00000000-0005-0000-0000-00002C020000}"/>
    <cellStyle name="20% - Énfasis3 2 8 3 2" xfId="1801" xr:uid="{00000000-0005-0000-0000-00002D020000}"/>
    <cellStyle name="20% - Énfasis3 2 8 3 2 2" xfId="5060" xr:uid="{5BF8B4C4-49B2-41ED-A83E-C19BC768E8C9}"/>
    <cellStyle name="20% - Énfasis3 2 8 3 2 2 2" xfId="11164" xr:uid="{03C57C11-ED2E-4C5B-8B85-D7E383E0888A}"/>
    <cellStyle name="20% - Énfasis3 2 8 3 2 3" xfId="8210" xr:uid="{7501483C-DDB3-4AD4-A262-50F8AB3B0725}"/>
    <cellStyle name="20% - Énfasis3 2 8 3 3" xfId="2680" xr:uid="{00000000-0005-0000-0000-00002E020000}"/>
    <cellStyle name="20% - Énfasis3 2 8 3 3 2" xfId="5937" xr:uid="{275116CE-4373-41BB-A799-E775A2E341DA}"/>
    <cellStyle name="20% - Énfasis3 2 8 3 3 2 2" xfId="11940" xr:uid="{DAB1B476-DE0A-4143-BC74-E24A19C2CB99}"/>
    <cellStyle name="20% - Énfasis3 2 8 3 3 3" xfId="8986" xr:uid="{C2EBDC9D-6D4A-4D38-ABB7-8E05F7FF9D74}"/>
    <cellStyle name="20% - Énfasis3 2 8 3 4" xfId="3870" xr:uid="{57127FD3-29D4-491B-AECD-3941F5924B66}"/>
    <cellStyle name="20% - Énfasis3 2 8 3 4 2" xfId="10075" xr:uid="{0E477912-B2CA-4570-8B7A-5160A996E090}"/>
    <cellStyle name="20% - Énfasis3 2 8 3 5" xfId="7121" xr:uid="{6185113F-6B0F-4B42-A620-72AB94E2FC60}"/>
    <cellStyle name="20% - Énfasis3 2 8 4" xfId="790" xr:uid="{00000000-0005-0000-0000-00002F020000}"/>
    <cellStyle name="20% - Énfasis3 2 8 4 2" xfId="1990" xr:uid="{00000000-0005-0000-0000-000030020000}"/>
    <cellStyle name="20% - Énfasis3 2 8 4 2 2" xfId="5248" xr:uid="{5E71895A-BCE1-41F6-97F8-DCBED8B1E83F}"/>
    <cellStyle name="20% - Énfasis3 2 8 4 2 2 2" xfId="11351" xr:uid="{F07B8DB8-18BD-4227-96BF-F5F2AA2F29BB}"/>
    <cellStyle name="20% - Énfasis3 2 8 4 2 3" xfId="8397" xr:uid="{B9C24579-46CD-4042-A24E-7B3BA06A01BE}"/>
    <cellStyle name="20% - Énfasis3 2 8 4 3" xfId="2868" xr:uid="{00000000-0005-0000-0000-000031020000}"/>
    <cellStyle name="20% - Énfasis3 2 8 4 3 2" xfId="6125" xr:uid="{E6BF8332-AC1F-4C8E-9D01-C7F244BA6E46}"/>
    <cellStyle name="20% - Énfasis3 2 8 4 3 2 2" xfId="12127" xr:uid="{D0856891-59EF-4F22-AE4E-FC553AF0553B}"/>
    <cellStyle name="20% - Énfasis3 2 8 4 3 3" xfId="9173" xr:uid="{C483E82C-938E-4115-BDE9-C96C4173ED1D}"/>
    <cellStyle name="20% - Énfasis3 2 8 4 4" xfId="4058" xr:uid="{5A0116A9-34A5-4865-B318-C4EBC2C8C456}"/>
    <cellStyle name="20% - Énfasis3 2 8 4 4 2" xfId="10262" xr:uid="{BD6CA553-BE44-4968-ADA8-66527564D724}"/>
    <cellStyle name="20% - Énfasis3 2 8 4 5" xfId="7308" xr:uid="{8D91DA81-C8CF-4DD5-9A2B-2170D180581B}"/>
    <cellStyle name="20% - Énfasis3 2 8 5" xfId="1070" xr:uid="{00000000-0005-0000-0000-000032020000}"/>
    <cellStyle name="20% - Énfasis3 2 8 5 2" xfId="3144" xr:uid="{00000000-0005-0000-0000-000033020000}"/>
    <cellStyle name="20% - Énfasis3 2 8 5 2 2" xfId="6401" xr:uid="{3EDD6A55-C65A-427F-A7D1-1DB791B73E83}"/>
    <cellStyle name="20% - Énfasis3 2 8 5 2 2 2" xfId="12403" xr:uid="{5B28F68A-DC67-4D61-9D83-C3A8B3D3C8B5}"/>
    <cellStyle name="20% - Énfasis3 2 8 5 2 3" xfId="9449" xr:uid="{761ED75B-8CF5-45CA-8836-0C94AB40A55F}"/>
    <cellStyle name="20% - Énfasis3 2 8 5 3" xfId="4334" xr:uid="{DED1B14E-EDC1-4ABB-8419-F56A169C8ACF}"/>
    <cellStyle name="20% - Énfasis3 2 8 5 3 2" xfId="10538" xr:uid="{1EF13FE7-6B98-4345-9198-75C0BF0571C8}"/>
    <cellStyle name="20% - Énfasis3 2 8 5 4" xfId="7584" xr:uid="{9AB46896-A6D0-4C95-B332-618814E14A55}"/>
    <cellStyle name="20% - Énfasis3 2 8 6" xfId="1411" xr:uid="{00000000-0005-0000-0000-000034020000}"/>
    <cellStyle name="20% - Énfasis3 2 8 6 2" xfId="4670" xr:uid="{0E668B9E-ECBB-4245-8758-1F884F01F31C}"/>
    <cellStyle name="20% - Énfasis3 2 8 6 2 2" xfId="10851" xr:uid="{6FDE9E76-41BC-448E-BFF7-21BB2AE68FCC}"/>
    <cellStyle name="20% - Énfasis3 2 8 6 3" xfId="7897" xr:uid="{B66E7B40-BF94-46EB-BDFE-3945695B50CB}"/>
    <cellStyle name="20% - Énfasis3 2 8 7" xfId="2290" xr:uid="{00000000-0005-0000-0000-000035020000}"/>
    <cellStyle name="20% - Énfasis3 2 8 7 2" xfId="5547" xr:uid="{374A75BD-AA05-424D-9DA2-D23FB13C8706}"/>
    <cellStyle name="20% - Énfasis3 2 8 7 2 2" xfId="11627" xr:uid="{BB1B1C7C-2BEC-445A-B335-13ED14E64362}"/>
    <cellStyle name="20% - Énfasis3 2 8 7 3" xfId="8673" xr:uid="{DF35036A-C588-4A0E-A8AE-C7AB9215CD45}"/>
    <cellStyle name="20% - Énfasis3 2 8 8" xfId="3480" xr:uid="{E80E6EF6-37A4-4874-8F7D-C2B1D1ED43D0}"/>
    <cellStyle name="20% - Énfasis3 2 8 8 2" xfId="9762" xr:uid="{A9B42285-1788-4168-8A5E-8BC9E779FD49}"/>
    <cellStyle name="20% - Énfasis3 2 8 9" xfId="6808" xr:uid="{EAEBD777-ACF7-445C-AC93-39FBEAC39043}"/>
    <cellStyle name="20% - Énfasis3 2 9" xfId="196" xr:uid="{00000000-0005-0000-0000-000036020000}"/>
    <cellStyle name="20% - Énfasis3 2 9 2" xfId="388" xr:uid="{00000000-0005-0000-0000-000037020000}"/>
    <cellStyle name="20% - Énfasis3 2 9 2 2" xfId="939" xr:uid="{00000000-0005-0000-0000-000038020000}"/>
    <cellStyle name="20% - Énfasis3 2 9 2 2 2" xfId="2139" xr:uid="{00000000-0005-0000-0000-000039020000}"/>
    <cellStyle name="20% - Énfasis3 2 9 2 2 2 2" xfId="5397" xr:uid="{B0EF14E3-D793-4311-92B3-4F504ECE5C8C}"/>
    <cellStyle name="20% - Énfasis3 2 9 2 2 2 2 2" xfId="11500" xr:uid="{5B0DAD43-1AE9-44B5-9119-8EC54FBEDF8C}"/>
    <cellStyle name="20% - Énfasis3 2 9 2 2 2 3" xfId="8546" xr:uid="{87845989-438D-4868-9F59-5EEA328AAFA6}"/>
    <cellStyle name="20% - Énfasis3 2 9 2 2 3" xfId="3017" xr:uid="{00000000-0005-0000-0000-00003A020000}"/>
    <cellStyle name="20% - Énfasis3 2 9 2 2 3 2" xfId="6274" xr:uid="{4A7F384D-304A-4015-8B11-74AC888F76F2}"/>
    <cellStyle name="20% - Énfasis3 2 9 2 2 3 2 2" xfId="12276" xr:uid="{1ACBB20D-8CDE-46A8-AB2E-B9C1E1F6236B}"/>
    <cellStyle name="20% - Énfasis3 2 9 2 2 3 3" xfId="9322" xr:uid="{0850ECAF-F247-4BF8-A553-7DF6A6B7AC78}"/>
    <cellStyle name="20% - Énfasis3 2 9 2 2 4" xfId="4207" xr:uid="{B34DFFE0-82DE-4FFA-82AD-8A7369C03AC1}"/>
    <cellStyle name="20% - Énfasis3 2 9 2 2 4 2" xfId="10411" xr:uid="{BE12698C-F6F1-44E0-B9B2-2FDF1B1E59B7}"/>
    <cellStyle name="20% - Énfasis3 2 9 2 2 5" xfId="7457" xr:uid="{F29D08E9-09CD-424C-B9E1-FD49DFD10814}"/>
    <cellStyle name="20% - Énfasis3 2 9 2 3" xfId="1219" xr:uid="{00000000-0005-0000-0000-00003B020000}"/>
    <cellStyle name="20% - Énfasis3 2 9 2 3 2" xfId="3293" xr:uid="{00000000-0005-0000-0000-00003C020000}"/>
    <cellStyle name="20% - Énfasis3 2 9 2 3 2 2" xfId="6550" xr:uid="{31DE17C1-AABA-42D8-B6EB-D6DB3E55E1FE}"/>
    <cellStyle name="20% - Énfasis3 2 9 2 3 2 2 2" xfId="12552" xr:uid="{4A44F8FA-5D52-4D1C-BA5C-4E630163F74C}"/>
    <cellStyle name="20% - Énfasis3 2 9 2 3 2 3" xfId="9598" xr:uid="{2DF38394-573A-4C26-ADEE-F65F72A28A84}"/>
    <cellStyle name="20% - Énfasis3 2 9 2 3 3" xfId="4483" xr:uid="{95217B29-CD77-432B-80D0-7D6EE79D12D4}"/>
    <cellStyle name="20% - Énfasis3 2 9 2 3 3 2" xfId="10687" xr:uid="{2EB0B1A1-FA5D-4620-A383-E2B4AA8CDFD9}"/>
    <cellStyle name="20% - Énfasis3 2 9 2 3 4" xfId="7733" xr:uid="{4EB4CFCA-C326-4F75-B6A4-14431EBB509B}"/>
    <cellStyle name="20% - Énfasis3 2 9 2 4" xfId="1613" xr:uid="{00000000-0005-0000-0000-00003D020000}"/>
    <cellStyle name="20% - Énfasis3 2 9 2 4 2" xfId="4872" xr:uid="{27606686-F0A2-4EE5-BCEE-6D3B7A493B7C}"/>
    <cellStyle name="20% - Énfasis3 2 9 2 4 2 2" xfId="11000" xr:uid="{99DF0DAE-B0C1-4413-8998-4015C7161FC2}"/>
    <cellStyle name="20% - Énfasis3 2 9 2 4 3" xfId="8046" xr:uid="{FB9565D0-E02A-4B69-87BF-D11EEBB96E50}"/>
    <cellStyle name="20% - Énfasis3 2 9 2 5" xfId="2492" xr:uid="{00000000-0005-0000-0000-00003E020000}"/>
    <cellStyle name="20% - Énfasis3 2 9 2 5 2" xfId="5749" xr:uid="{4B8ACEEB-51C1-4A84-9B7A-F6DEAD122A9B}"/>
    <cellStyle name="20% - Énfasis3 2 9 2 5 2 2" xfId="11776" xr:uid="{05FFCEBC-5061-4DC7-8AF3-583E2757E26A}"/>
    <cellStyle name="20% - Énfasis3 2 9 2 5 3" xfId="8822" xr:uid="{9D976604-BB66-4220-8BC8-25B3AF4F87CB}"/>
    <cellStyle name="20% - Énfasis3 2 9 2 6" xfId="3682" xr:uid="{B57EB08A-8B27-4C8B-8E76-39C3B524FAB5}"/>
    <cellStyle name="20% - Énfasis3 2 9 2 6 2" xfId="9911" xr:uid="{A99A3E6B-C833-4AF1-9AFE-A1C6D23CBF42}"/>
    <cellStyle name="20% - Énfasis3 2 9 2 7" xfId="6957" xr:uid="{9F8103BE-5014-41B0-BB70-C7596588C707}"/>
    <cellStyle name="20% - Énfasis3 2 9 3" xfId="610" xr:uid="{00000000-0005-0000-0000-00003F020000}"/>
    <cellStyle name="20% - Énfasis3 2 9 3 2" xfId="1816" xr:uid="{00000000-0005-0000-0000-000040020000}"/>
    <cellStyle name="20% - Énfasis3 2 9 3 2 2" xfId="5075" xr:uid="{7BA053F1-D28C-4F0E-AEB9-9CB928311253}"/>
    <cellStyle name="20% - Énfasis3 2 9 3 2 2 2" xfId="11179" xr:uid="{021A5291-B387-439A-8013-0505320F7493}"/>
    <cellStyle name="20% - Énfasis3 2 9 3 2 3" xfId="8225" xr:uid="{15BF039A-A79C-4B9E-95D7-6C0CEBC70F9B}"/>
    <cellStyle name="20% - Énfasis3 2 9 3 3" xfId="2695" xr:uid="{00000000-0005-0000-0000-000041020000}"/>
    <cellStyle name="20% - Énfasis3 2 9 3 3 2" xfId="5952" xr:uid="{25EC1ABC-60EA-4665-8235-11F3495311A9}"/>
    <cellStyle name="20% - Énfasis3 2 9 3 3 2 2" xfId="11955" xr:uid="{8F979D89-0AD9-4A1D-8AE1-BA9E73EBCCD7}"/>
    <cellStyle name="20% - Énfasis3 2 9 3 3 3" xfId="9001" xr:uid="{153639FC-612A-4580-A4A7-E510E5B26A90}"/>
    <cellStyle name="20% - Énfasis3 2 9 3 4" xfId="3885" xr:uid="{C84C02DB-1D7B-41BE-8472-5E31E1C03A6E}"/>
    <cellStyle name="20% - Énfasis3 2 9 3 4 2" xfId="10090" xr:uid="{24BE0FE0-B5B9-4DFB-BB83-E85FD595CF50}"/>
    <cellStyle name="20% - Énfasis3 2 9 3 5" xfId="7136" xr:uid="{758E2BAB-58F6-4E5F-8CA1-81D75D5758B1}"/>
    <cellStyle name="20% - Énfasis3 2 9 4" xfId="805" xr:uid="{00000000-0005-0000-0000-000042020000}"/>
    <cellStyle name="20% - Énfasis3 2 9 4 2" xfId="2005" xr:uid="{00000000-0005-0000-0000-000043020000}"/>
    <cellStyle name="20% - Énfasis3 2 9 4 2 2" xfId="5263" xr:uid="{DF88448C-237D-4D53-89D1-0CFF890DF610}"/>
    <cellStyle name="20% - Énfasis3 2 9 4 2 2 2" xfId="11366" xr:uid="{F22E3E5A-6E61-41ED-AB0F-72372D82CDC1}"/>
    <cellStyle name="20% - Énfasis3 2 9 4 2 3" xfId="8412" xr:uid="{4C333F83-6A7B-40B0-B785-F654310C9846}"/>
    <cellStyle name="20% - Énfasis3 2 9 4 3" xfId="2883" xr:uid="{00000000-0005-0000-0000-000044020000}"/>
    <cellStyle name="20% - Énfasis3 2 9 4 3 2" xfId="6140" xr:uid="{A794A9D0-DDAB-4238-ACEE-5E69C74E113C}"/>
    <cellStyle name="20% - Énfasis3 2 9 4 3 2 2" xfId="12142" xr:uid="{DE7165B5-3626-445D-864D-F4528DE7C3E5}"/>
    <cellStyle name="20% - Énfasis3 2 9 4 3 3" xfId="9188" xr:uid="{A866455D-5D0F-4B9C-8D29-0E01F52CFC66}"/>
    <cellStyle name="20% - Énfasis3 2 9 4 4" xfId="4073" xr:uid="{F59FD315-F652-43D9-BC6C-217C76BB42E8}"/>
    <cellStyle name="20% - Énfasis3 2 9 4 4 2" xfId="10277" xr:uid="{C0D3B52D-F857-4F2D-BBE6-98129169A140}"/>
    <cellStyle name="20% - Énfasis3 2 9 4 5" xfId="7323" xr:uid="{8ECA76C6-BFC7-40B9-B96F-BFE08C02D307}"/>
    <cellStyle name="20% - Énfasis3 2 9 5" xfId="1085" xr:uid="{00000000-0005-0000-0000-000045020000}"/>
    <cellStyle name="20% - Énfasis3 2 9 5 2" xfId="3159" xr:uid="{00000000-0005-0000-0000-000046020000}"/>
    <cellStyle name="20% - Énfasis3 2 9 5 2 2" xfId="6416" xr:uid="{31C1B4C8-88DA-4C28-9A39-933AC2F32D1A}"/>
    <cellStyle name="20% - Énfasis3 2 9 5 2 2 2" xfId="12418" xr:uid="{ED6DA862-2C58-4EC2-ACB3-0DD2388474ED}"/>
    <cellStyle name="20% - Énfasis3 2 9 5 2 3" xfId="9464" xr:uid="{7E06A6D9-C213-4A8D-933C-CFD0978C643F}"/>
    <cellStyle name="20% - Énfasis3 2 9 5 3" xfId="4349" xr:uid="{4ECE37CC-83CE-4862-9A89-CB73C12A230A}"/>
    <cellStyle name="20% - Énfasis3 2 9 5 3 2" xfId="10553" xr:uid="{3BD08325-144D-4782-81D3-BF71521A96B0}"/>
    <cellStyle name="20% - Énfasis3 2 9 5 4" xfId="7599" xr:uid="{DF8DAFAA-53FB-4BDD-931E-68C04B7AAB0A}"/>
    <cellStyle name="20% - Énfasis3 2 9 6" xfId="1429" xr:uid="{00000000-0005-0000-0000-000047020000}"/>
    <cellStyle name="20% - Énfasis3 2 9 6 2" xfId="4688" xr:uid="{9CC82353-647B-43D2-90E9-C5033772404E}"/>
    <cellStyle name="20% - Énfasis3 2 9 6 2 2" xfId="10866" xr:uid="{14D74E31-5976-4965-B7FC-9DF514A850FF}"/>
    <cellStyle name="20% - Énfasis3 2 9 6 3" xfId="7912" xr:uid="{C817F3BA-6840-4C86-8160-1F1B42CCB626}"/>
    <cellStyle name="20% - Énfasis3 2 9 7" xfId="2308" xr:uid="{00000000-0005-0000-0000-000048020000}"/>
    <cellStyle name="20% - Énfasis3 2 9 7 2" xfId="5565" xr:uid="{85B1D096-BD3A-41E7-ACDE-09FCDC2C16B3}"/>
    <cellStyle name="20% - Énfasis3 2 9 7 2 2" xfId="11642" xr:uid="{75B823FC-D815-418F-8B75-225475CB2B17}"/>
    <cellStyle name="20% - Énfasis3 2 9 7 3" xfId="8688" xr:uid="{F8F617D9-AD75-4476-8E41-782581B0A11B}"/>
    <cellStyle name="20% - Énfasis3 2 9 8" xfId="3498" xr:uid="{7B88758D-1184-405E-BDFA-3C27E70609AB}"/>
    <cellStyle name="20% - Énfasis3 2 9 8 2" xfId="9777" xr:uid="{30AB6F66-2564-41C1-A44D-3B9CBB24B8B9}"/>
    <cellStyle name="20% - Énfasis3 2 9 9" xfId="6823" xr:uid="{9F0B3B31-D242-4E0C-A9E5-EC4BE9D36E8F}"/>
    <cellStyle name="20% - Énfasis3 3" xfId="12711" xr:uid="{2F97E317-414E-4300-B5C6-49AB46CAE63D}"/>
    <cellStyle name="20% - Énfasis3 4" xfId="12731" xr:uid="{07F349B3-1065-43F6-8C2F-2889B9436BAC}"/>
    <cellStyle name="20% - Énfasis3 5" xfId="12751" xr:uid="{B783AEB3-E275-47E3-B860-C082F74E56CA}"/>
    <cellStyle name="20% - Énfasis3 6" xfId="12771" xr:uid="{9F619E43-065D-4C09-805E-000EDFC74645}"/>
    <cellStyle name="20% - Énfasis3 7" xfId="12791" xr:uid="{CF0E13E3-B618-4083-B528-9A6CC2FA5AE6}"/>
    <cellStyle name="20% - Énfasis4" xfId="12650" builtinId="42" customBuiltin="1"/>
    <cellStyle name="20% - Énfasis4 2" xfId="9" xr:uid="{00000000-0005-0000-0000-000049020000}"/>
    <cellStyle name="20% - Énfasis4 2 10" xfId="215" xr:uid="{00000000-0005-0000-0000-00004A020000}"/>
    <cellStyle name="20% - Énfasis4 2 10 2" xfId="626" xr:uid="{00000000-0005-0000-0000-00004B020000}"/>
    <cellStyle name="20% - Énfasis4 2 10 2 2" xfId="1832" xr:uid="{00000000-0005-0000-0000-00004C020000}"/>
    <cellStyle name="20% - Énfasis4 2 10 2 2 2" xfId="5091" xr:uid="{47642AF3-44AC-4A1D-B924-3CA84AFAC4C6}"/>
    <cellStyle name="20% - Énfasis4 2 10 2 2 2 2" xfId="11195" xr:uid="{8547E232-8AF0-4170-8109-351FDC216423}"/>
    <cellStyle name="20% - Énfasis4 2 10 2 2 3" xfId="8241" xr:uid="{B77F5584-89DB-45E0-BBB4-3679C937097D}"/>
    <cellStyle name="20% - Énfasis4 2 10 2 3" xfId="2711" xr:uid="{00000000-0005-0000-0000-00004D020000}"/>
    <cellStyle name="20% - Énfasis4 2 10 2 3 2" xfId="5968" xr:uid="{1AC559D4-5E9F-438D-846D-2E8AC4247551}"/>
    <cellStyle name="20% - Énfasis4 2 10 2 3 2 2" xfId="11971" xr:uid="{A9804CC8-4FB9-4F1E-8C52-778B1D6D1510}"/>
    <cellStyle name="20% - Énfasis4 2 10 2 3 3" xfId="9017" xr:uid="{B6925B36-8DB6-4D1D-A972-E94A793D27A2}"/>
    <cellStyle name="20% - Énfasis4 2 10 2 4" xfId="3901" xr:uid="{FC748563-E8AE-422E-B19B-6BFEB97216C0}"/>
    <cellStyle name="20% - Énfasis4 2 10 2 4 2" xfId="10106" xr:uid="{2408C8D1-4201-4BE8-B650-8A37CC53114D}"/>
    <cellStyle name="20% - Énfasis4 2 10 2 5" xfId="7152" xr:uid="{784B0D55-340E-4F9E-9EA3-88F3DD28ECA0}"/>
    <cellStyle name="20% - Énfasis4 2 10 3" xfId="821" xr:uid="{00000000-0005-0000-0000-00004E020000}"/>
    <cellStyle name="20% - Énfasis4 2 10 3 2" xfId="2021" xr:uid="{00000000-0005-0000-0000-00004F020000}"/>
    <cellStyle name="20% - Énfasis4 2 10 3 2 2" xfId="5279" xr:uid="{FFC0380B-9B34-4B37-80D3-AEE80AD083F3}"/>
    <cellStyle name="20% - Énfasis4 2 10 3 2 2 2" xfId="11382" xr:uid="{578F9473-C174-472C-B54B-B41B7D4AD318}"/>
    <cellStyle name="20% - Énfasis4 2 10 3 2 3" xfId="8428" xr:uid="{F513D865-3B76-4A88-85E6-CAD4B4A3D320}"/>
    <cellStyle name="20% - Énfasis4 2 10 3 3" xfId="2899" xr:uid="{00000000-0005-0000-0000-000050020000}"/>
    <cellStyle name="20% - Énfasis4 2 10 3 3 2" xfId="6156" xr:uid="{D2642565-AE16-4ACC-B625-C97F46D4BB81}"/>
    <cellStyle name="20% - Énfasis4 2 10 3 3 2 2" xfId="12158" xr:uid="{D3DB1AAB-3E3B-4D59-92BD-121552876955}"/>
    <cellStyle name="20% - Énfasis4 2 10 3 3 3" xfId="9204" xr:uid="{B00A71EA-8040-4629-9CB6-09C205FDAB1D}"/>
    <cellStyle name="20% - Énfasis4 2 10 3 4" xfId="4089" xr:uid="{AE91D0A5-F53F-4768-A8C9-9F0890EDD1C3}"/>
    <cellStyle name="20% - Énfasis4 2 10 3 4 2" xfId="10293" xr:uid="{5DAB9CAC-2BCD-4898-A739-498595231A0D}"/>
    <cellStyle name="20% - Énfasis4 2 10 3 5" xfId="7339" xr:uid="{21CE79F7-BA23-4CBB-ADF6-EB5B73E72248}"/>
    <cellStyle name="20% - Énfasis4 2 10 4" xfId="1101" xr:uid="{00000000-0005-0000-0000-000051020000}"/>
    <cellStyle name="20% - Énfasis4 2 10 4 2" xfId="3175" xr:uid="{00000000-0005-0000-0000-000052020000}"/>
    <cellStyle name="20% - Énfasis4 2 10 4 2 2" xfId="6432" xr:uid="{0065E2F1-BC21-4D54-9F2D-CDCD0D54B840}"/>
    <cellStyle name="20% - Énfasis4 2 10 4 2 2 2" xfId="12434" xr:uid="{D8D7A652-2657-4DFB-BE8E-0548CC00B75E}"/>
    <cellStyle name="20% - Énfasis4 2 10 4 2 3" xfId="9480" xr:uid="{A97DA484-480B-46A1-8839-325ADD2F9D75}"/>
    <cellStyle name="20% - Énfasis4 2 10 4 3" xfId="4365" xr:uid="{9E294472-B412-4F65-B153-309642411BBA}"/>
    <cellStyle name="20% - Énfasis4 2 10 4 3 2" xfId="10569" xr:uid="{D695772B-D076-4A9A-8A2C-ED080B8BC7F5}"/>
    <cellStyle name="20% - Énfasis4 2 10 4 4" xfId="7615" xr:uid="{5512FF2A-3A36-4681-9D28-64D555CFEC85}"/>
    <cellStyle name="20% - Énfasis4 2 10 5" xfId="1448" xr:uid="{00000000-0005-0000-0000-000053020000}"/>
    <cellStyle name="20% - Énfasis4 2 10 5 2" xfId="4707" xr:uid="{E94F3E5A-3156-442A-A307-40D024F826AF}"/>
    <cellStyle name="20% - Énfasis4 2 10 5 2 2" xfId="10882" xr:uid="{07507D46-395A-4201-A7B8-84B9E5DEB33C}"/>
    <cellStyle name="20% - Énfasis4 2 10 5 3" xfId="7928" xr:uid="{4ED3355A-5D79-44CE-BDD0-4DB5A1D34191}"/>
    <cellStyle name="20% - Énfasis4 2 10 6" xfId="2327" xr:uid="{00000000-0005-0000-0000-000054020000}"/>
    <cellStyle name="20% - Énfasis4 2 10 6 2" xfId="5584" xr:uid="{6F282F81-E93F-4D5B-9395-2096FE9CEF9E}"/>
    <cellStyle name="20% - Énfasis4 2 10 6 2 2" xfId="11658" xr:uid="{B2119135-0AD5-4169-AA71-7A226B284CAD}"/>
    <cellStyle name="20% - Énfasis4 2 10 6 3" xfId="8704" xr:uid="{F50FCA71-272F-494F-A001-7FD5EEA82EC6}"/>
    <cellStyle name="20% - Énfasis4 2 10 7" xfId="3517" xr:uid="{1372E6F9-3310-47EA-9FAE-AD7C4699553D}"/>
    <cellStyle name="20% - Énfasis4 2 10 7 2" xfId="9793" xr:uid="{EB1C0228-90BB-4236-A5DF-E72781516553}"/>
    <cellStyle name="20% - Énfasis4 2 10 8" xfId="6839" xr:uid="{FE5CF01E-5663-43E8-9D73-C208F01815D2}"/>
    <cellStyle name="20% - Énfasis4 2 11" xfId="430" xr:uid="{00000000-0005-0000-0000-000055020000}"/>
    <cellStyle name="20% - Énfasis4 2 11 2" xfId="1235" xr:uid="{00000000-0005-0000-0000-000056020000}"/>
    <cellStyle name="20% - Énfasis4 2 11 2 2" xfId="3309" xr:uid="{00000000-0005-0000-0000-000057020000}"/>
    <cellStyle name="20% - Énfasis4 2 11 2 2 2" xfId="6566" xr:uid="{31BC964F-B3E5-4DBB-8F85-9CB1EF03A3BD}"/>
    <cellStyle name="20% - Énfasis4 2 11 2 2 2 2" xfId="12568" xr:uid="{43CDA8AF-8899-44F1-A713-F37537636829}"/>
    <cellStyle name="20% - Énfasis4 2 11 2 2 3" xfId="9614" xr:uid="{AB0DB099-A2C4-42E4-8896-D356478AE80B}"/>
    <cellStyle name="20% - Énfasis4 2 11 2 3" xfId="4499" xr:uid="{90832102-9BAE-4B86-8818-ED773FA59D73}"/>
    <cellStyle name="20% - Énfasis4 2 11 2 3 2" xfId="10703" xr:uid="{4D2F6FC8-63B7-4BC0-B67A-A5CD9012EDD0}"/>
    <cellStyle name="20% - Énfasis4 2 11 2 4" xfId="7749" xr:uid="{68D5353C-2947-4329-BE2D-AA31791AE92C}"/>
    <cellStyle name="20% - Énfasis4 2 11 3" xfId="1653" xr:uid="{00000000-0005-0000-0000-000058020000}"/>
    <cellStyle name="20% - Énfasis4 2 11 3 2" xfId="4912" xr:uid="{47631DC9-907C-4F88-AB5B-915D8AF9F067}"/>
    <cellStyle name="20% - Énfasis4 2 11 3 2 2" xfId="11016" xr:uid="{2AB93139-BC0F-47BF-9080-3394297C7E00}"/>
    <cellStyle name="20% - Énfasis4 2 11 3 3" xfId="8062" xr:uid="{1D1E1A4E-F7BC-472F-824C-D5603D455C34}"/>
    <cellStyle name="20% - Énfasis4 2 11 4" xfId="2532" xr:uid="{00000000-0005-0000-0000-000059020000}"/>
    <cellStyle name="20% - Énfasis4 2 11 4 2" xfId="5789" xr:uid="{CC3C86E8-82FD-405E-A278-5D65B957E227}"/>
    <cellStyle name="20% - Énfasis4 2 11 4 2 2" xfId="11792" xr:uid="{DB39161C-7B32-4A7F-AF3C-4E2B76C2D63C}"/>
    <cellStyle name="20% - Énfasis4 2 11 4 3" xfId="8838" xr:uid="{DAE0FD12-48C8-41C0-A055-A2036FD5869E}"/>
    <cellStyle name="20% - Énfasis4 2 11 5" xfId="3722" xr:uid="{9D037CF4-B1D5-4FC3-A0BB-BD8B60DC18CA}"/>
    <cellStyle name="20% - Énfasis4 2 11 5 2" xfId="9927" xr:uid="{21192ED5-2DBC-48CA-B1CA-40F6F4669433}"/>
    <cellStyle name="20% - Énfasis4 2 11 6" xfId="6973" xr:uid="{2ED1D29D-0EEC-488B-95D2-507FBC9955CD}"/>
    <cellStyle name="20% - Énfasis4 2 12" xfId="456" xr:uid="{00000000-0005-0000-0000-00005A020000}"/>
    <cellStyle name="20% - Énfasis4 2 12 2" xfId="1253" xr:uid="{00000000-0005-0000-0000-00005B020000}"/>
    <cellStyle name="20% - Énfasis4 2 12 2 2" xfId="3324" xr:uid="{00000000-0005-0000-0000-00005C020000}"/>
    <cellStyle name="20% - Énfasis4 2 12 2 2 2" xfId="6581" xr:uid="{61F1B18A-69C4-4311-9A61-AE91A6942B67}"/>
    <cellStyle name="20% - Énfasis4 2 12 2 2 2 2" xfId="12583" xr:uid="{65717A9D-D363-4D85-9C76-E2EF69A451B5}"/>
    <cellStyle name="20% - Énfasis4 2 12 2 2 3" xfId="9629" xr:uid="{F5AC25B7-C555-4C41-887F-13BD5F3AA4E6}"/>
    <cellStyle name="20% - Énfasis4 2 12 2 3" xfId="4514" xr:uid="{3543AFA3-2EEB-433C-B66F-D6035918B074}"/>
    <cellStyle name="20% - Énfasis4 2 12 2 3 2" xfId="10718" xr:uid="{8972E489-E15D-44FF-8136-5F8AE08B6159}"/>
    <cellStyle name="20% - Énfasis4 2 12 2 4" xfId="7764" xr:uid="{AE34DFDB-59D8-4745-8A46-9B0ACCCC4F0C}"/>
    <cellStyle name="20% - Énfasis4 2 12 3" xfId="1668" xr:uid="{00000000-0005-0000-0000-00005D020000}"/>
    <cellStyle name="20% - Énfasis4 2 12 3 2" xfId="4927" xr:uid="{484D9A17-AC67-4839-891D-47BA56DB07A1}"/>
    <cellStyle name="20% - Énfasis4 2 12 3 2 2" xfId="11031" xr:uid="{5BC70A33-4DCE-402D-8221-6A20F79B50E1}"/>
    <cellStyle name="20% - Énfasis4 2 12 3 3" xfId="8077" xr:uid="{B103A446-17ED-4DD4-8BD2-C1677D1DB98E}"/>
    <cellStyle name="20% - Énfasis4 2 12 4" xfId="2547" xr:uid="{00000000-0005-0000-0000-00005E020000}"/>
    <cellStyle name="20% - Énfasis4 2 12 4 2" xfId="5804" xr:uid="{0E04F413-A686-4FEF-99E7-5A3C66DD6E00}"/>
    <cellStyle name="20% - Énfasis4 2 12 4 2 2" xfId="11807" xr:uid="{17361285-B38B-476E-B7BD-34F40A8B32CB}"/>
    <cellStyle name="20% - Énfasis4 2 12 4 3" xfId="8853" xr:uid="{5A169F32-F9E7-4FA8-8782-A4BD739443E6}"/>
    <cellStyle name="20% - Énfasis4 2 12 5" xfId="3737" xr:uid="{522F33ED-AF97-405B-BD62-505CE67BD7A5}"/>
    <cellStyle name="20% - Énfasis4 2 12 5 2" xfId="9942" xr:uid="{6A400D57-46CF-4838-AA9E-2CD0BA482EE6}"/>
    <cellStyle name="20% - Énfasis4 2 12 6" xfId="6988" xr:uid="{1F23F3E4-29DC-478F-8ABF-1C0C604F5BBE}"/>
    <cellStyle name="20% - Énfasis4 2 13" xfId="471" xr:uid="{00000000-0005-0000-0000-00005F020000}"/>
    <cellStyle name="20% - Énfasis4 2 13 2" xfId="1268" xr:uid="{00000000-0005-0000-0000-000060020000}"/>
    <cellStyle name="20% - Énfasis4 2 13 2 2" xfId="3339" xr:uid="{00000000-0005-0000-0000-000061020000}"/>
    <cellStyle name="20% - Énfasis4 2 13 2 2 2" xfId="6596" xr:uid="{09B035B6-FB10-4E76-BA41-34F6AF258C53}"/>
    <cellStyle name="20% - Énfasis4 2 13 2 2 2 2" xfId="12598" xr:uid="{842360DD-D24E-42A0-ACA9-2F8C25DA0B96}"/>
    <cellStyle name="20% - Énfasis4 2 13 2 2 3" xfId="9644" xr:uid="{93A9738B-B26A-4471-862E-27F1123E56AA}"/>
    <cellStyle name="20% - Énfasis4 2 13 2 3" xfId="4529" xr:uid="{BC9855D8-6B21-4F7F-AD59-B195F1F5F88E}"/>
    <cellStyle name="20% - Énfasis4 2 13 2 3 2" xfId="10733" xr:uid="{638FA77D-0A84-440A-BCE7-0F969A994FB7}"/>
    <cellStyle name="20% - Énfasis4 2 13 2 4" xfId="7779" xr:uid="{C2321978-1699-4291-971E-07B86DC145DA}"/>
    <cellStyle name="20% - Énfasis4 2 13 3" xfId="1683" xr:uid="{00000000-0005-0000-0000-000062020000}"/>
    <cellStyle name="20% - Énfasis4 2 13 3 2" xfId="4942" xr:uid="{F272EFAA-71BB-407D-BE10-A18B43331F67}"/>
    <cellStyle name="20% - Énfasis4 2 13 3 2 2" xfId="11046" xr:uid="{AA148816-3DA7-4633-906A-4BF7C110D706}"/>
    <cellStyle name="20% - Énfasis4 2 13 3 3" xfId="8092" xr:uid="{A2D76E33-D6B5-444D-8BD3-577607A80DAE}"/>
    <cellStyle name="20% - Énfasis4 2 13 4" xfId="2562" xr:uid="{00000000-0005-0000-0000-000063020000}"/>
    <cellStyle name="20% - Énfasis4 2 13 4 2" xfId="5819" xr:uid="{39476CDC-8BE0-4ED3-A0B2-11D9D5451C06}"/>
    <cellStyle name="20% - Énfasis4 2 13 4 2 2" xfId="11822" xr:uid="{6F66FBE5-FCE1-48F7-B258-5FA238396FEC}"/>
    <cellStyle name="20% - Énfasis4 2 13 4 3" xfId="8868" xr:uid="{E2ED0959-A778-417F-930C-BA0386C44FF7}"/>
    <cellStyle name="20% - Énfasis4 2 13 5" xfId="3752" xr:uid="{C26BF7C6-D454-4A7E-BB1D-42BBD468C155}"/>
    <cellStyle name="20% - Énfasis4 2 13 5 2" xfId="9957" xr:uid="{2162C2B9-FF41-4625-8833-B484ED3F9245}"/>
    <cellStyle name="20% - Énfasis4 2 13 6" xfId="7003" xr:uid="{19C253CA-2B6F-442B-9D69-CE32F9F1B96F}"/>
    <cellStyle name="20% - Énfasis4 2 14" xfId="490" xr:uid="{00000000-0005-0000-0000-000064020000}"/>
    <cellStyle name="20% - Énfasis4 2 14 2" xfId="1698" xr:uid="{00000000-0005-0000-0000-000065020000}"/>
    <cellStyle name="20% - Énfasis4 2 14 2 2" xfId="4957" xr:uid="{BCCF829D-27D4-49C1-951A-755FC2F777D7}"/>
    <cellStyle name="20% - Énfasis4 2 14 2 2 2" xfId="11061" xr:uid="{8320C213-DACE-4A9B-8270-9242CA24CB4F}"/>
    <cellStyle name="20% - Énfasis4 2 14 2 3" xfId="8107" xr:uid="{A7A528B5-407F-4508-B14A-39D5D164FF7A}"/>
    <cellStyle name="20% - Énfasis4 2 14 3" xfId="2577" xr:uid="{00000000-0005-0000-0000-000066020000}"/>
    <cellStyle name="20% - Énfasis4 2 14 3 2" xfId="5834" xr:uid="{42300586-0ED2-421B-A93E-90C4D537A7B5}"/>
    <cellStyle name="20% - Énfasis4 2 14 3 2 2" xfId="11837" xr:uid="{5867C826-37EE-4E4C-92AF-EE5EEF62722C}"/>
    <cellStyle name="20% - Énfasis4 2 14 3 3" xfId="8883" xr:uid="{08F4256C-D210-4CC0-BA75-468037022DFF}"/>
    <cellStyle name="20% - Énfasis4 2 14 4" xfId="3767" xr:uid="{AACF5242-8E8C-40B4-AF9C-880CD382D4EF}"/>
    <cellStyle name="20% - Énfasis4 2 14 4 2" xfId="9972" xr:uid="{45DC398C-AF07-4F63-96FD-7FD49F5CD3EA}"/>
    <cellStyle name="20% - Énfasis4 2 14 5" xfId="7018" xr:uid="{CABBCD9A-8EEA-493D-AF31-7EB14BD414BB}"/>
    <cellStyle name="20% - Énfasis4 2 15" xfId="647" xr:uid="{00000000-0005-0000-0000-000067020000}"/>
    <cellStyle name="20% - Énfasis4 2 15 2" xfId="1850" xr:uid="{00000000-0005-0000-0000-000068020000}"/>
    <cellStyle name="20% - Énfasis4 2 15 2 2" xfId="5109" xr:uid="{4EF2A513-11A7-4BD0-8B59-97661EB67DD6}"/>
    <cellStyle name="20% - Énfasis4 2 15 2 2 2" xfId="11212" xr:uid="{9BFADE2E-9472-4D11-8DA1-00821F111659}"/>
    <cellStyle name="20% - Énfasis4 2 15 2 3" xfId="8258" xr:uid="{0B2A9FAE-1154-4937-B7B0-AB0CC78EDA45}"/>
    <cellStyle name="20% - Énfasis4 2 15 3" xfId="2729" xr:uid="{00000000-0005-0000-0000-000069020000}"/>
    <cellStyle name="20% - Énfasis4 2 15 3 2" xfId="5986" xr:uid="{A17C65AF-0486-4B7D-835D-6ECA6EA4C2C5}"/>
    <cellStyle name="20% - Énfasis4 2 15 3 2 2" xfId="11988" xr:uid="{E78270AC-16C4-4E61-B014-57C912226B56}"/>
    <cellStyle name="20% - Énfasis4 2 15 3 3" xfId="9034" xr:uid="{A4A16F05-C48E-41AF-8C73-5A98E54B6D62}"/>
    <cellStyle name="20% - Énfasis4 2 15 4" xfId="3919" xr:uid="{DF4DC10D-AE84-4101-80EC-C6E99FFCC419}"/>
    <cellStyle name="20% - Énfasis4 2 15 4 2" xfId="10123" xr:uid="{C99E9A08-6404-4249-AE97-E837D364B773}"/>
    <cellStyle name="20% - Énfasis4 2 15 5" xfId="7169" xr:uid="{8091D6BC-642B-475F-8DD2-6441B6EC22BB}"/>
    <cellStyle name="20% - Énfasis4 2 16" xfId="663" xr:uid="{00000000-0005-0000-0000-00006A020000}"/>
    <cellStyle name="20% - Énfasis4 2 16 2" xfId="1866" xr:uid="{00000000-0005-0000-0000-00006B020000}"/>
    <cellStyle name="20% - Énfasis4 2 16 2 2" xfId="5124" xr:uid="{BD69BE0B-65BE-4635-A1C0-E12F8A172FCC}"/>
    <cellStyle name="20% - Énfasis4 2 16 2 2 2" xfId="11227" xr:uid="{E69A4C98-405F-4678-80E4-13E42A4F3856}"/>
    <cellStyle name="20% - Énfasis4 2 16 2 3" xfId="8273" xr:uid="{9D021140-DC7C-4DBF-A5BF-7B5A198E2611}"/>
    <cellStyle name="20% - Énfasis4 2 16 3" xfId="2744" xr:uid="{00000000-0005-0000-0000-00006C020000}"/>
    <cellStyle name="20% - Énfasis4 2 16 3 2" xfId="6001" xr:uid="{812B0627-4478-4487-AF91-F492DB23451D}"/>
    <cellStyle name="20% - Énfasis4 2 16 3 2 2" xfId="12003" xr:uid="{6D6CA660-6045-4A75-88E6-E6AFA9DC818C}"/>
    <cellStyle name="20% - Énfasis4 2 16 3 3" xfId="9049" xr:uid="{7D13B7D0-045B-4AD9-8271-E6A4F7B3772B}"/>
    <cellStyle name="20% - Énfasis4 2 16 4" xfId="3934" xr:uid="{B258012A-CD6A-4F68-967D-F815FE9DC6E3}"/>
    <cellStyle name="20% - Énfasis4 2 16 4 2" xfId="10138" xr:uid="{003E9D76-4744-4CBA-93F2-5CEF7E897AF8}"/>
    <cellStyle name="20% - Énfasis4 2 16 5" xfId="7184" xr:uid="{D4092365-919F-4E2B-A9B3-79F1706DB386}"/>
    <cellStyle name="20% - Énfasis4 2 17" xfId="687" xr:uid="{00000000-0005-0000-0000-00006D020000}"/>
    <cellStyle name="20% - Énfasis4 2 17 2" xfId="1887" xr:uid="{00000000-0005-0000-0000-00006E020000}"/>
    <cellStyle name="20% - Énfasis4 2 17 2 2" xfId="5145" xr:uid="{040CDCCD-143A-42EA-95BE-5211ECF4294A}"/>
    <cellStyle name="20% - Énfasis4 2 17 2 2 2" xfId="11248" xr:uid="{715455C6-B354-4B64-B587-EE2B939E83CF}"/>
    <cellStyle name="20% - Énfasis4 2 17 2 3" xfId="8294" xr:uid="{68F21B2F-DE7F-426D-AE08-DA0963766EBD}"/>
    <cellStyle name="20% - Énfasis4 2 17 3" xfId="2765" xr:uid="{00000000-0005-0000-0000-00006F020000}"/>
    <cellStyle name="20% - Énfasis4 2 17 3 2" xfId="6022" xr:uid="{89D66DCE-D919-42FD-AB46-489FDC88388C}"/>
    <cellStyle name="20% - Énfasis4 2 17 3 2 2" xfId="12024" xr:uid="{EA66A0B0-09AB-47EB-8AA9-70D670049E09}"/>
    <cellStyle name="20% - Énfasis4 2 17 3 3" xfId="9070" xr:uid="{42147B32-2CE8-414B-98EA-AED58DD25959}"/>
    <cellStyle name="20% - Énfasis4 2 17 4" xfId="3955" xr:uid="{393F4B70-8E0F-43AE-B371-D5F3EB58AE29}"/>
    <cellStyle name="20% - Énfasis4 2 17 4 2" xfId="10159" xr:uid="{B14495D0-4715-4870-B911-A8F97EF394AC}"/>
    <cellStyle name="20% - Énfasis4 2 17 5" xfId="7205" xr:uid="{7A0B0811-960D-4A31-AF56-B8193756D53D}"/>
    <cellStyle name="20% - Énfasis4 2 18" xfId="967" xr:uid="{00000000-0005-0000-0000-000070020000}"/>
    <cellStyle name="20% - Énfasis4 2 18 2" xfId="3041" xr:uid="{00000000-0005-0000-0000-000071020000}"/>
    <cellStyle name="20% - Énfasis4 2 18 2 2" xfId="6298" xr:uid="{1BBE0A0B-0D35-4AE6-B074-92CA0B74EE08}"/>
    <cellStyle name="20% - Énfasis4 2 18 2 2 2" xfId="12300" xr:uid="{EDB0407D-79F1-4225-B939-D9CC296554AC}"/>
    <cellStyle name="20% - Énfasis4 2 18 2 3" xfId="9346" xr:uid="{DBD4E472-6CA7-4A5A-BEDA-BAC8C0592767}"/>
    <cellStyle name="20% - Énfasis4 2 18 3" xfId="4231" xr:uid="{4A342E22-B61F-416D-B11B-678BDAF2EA41}"/>
    <cellStyle name="20% - Énfasis4 2 18 3 2" xfId="10435" xr:uid="{D721F2CA-FB6E-4254-B848-B6B241074387}"/>
    <cellStyle name="20% - Énfasis4 2 18 4" xfId="7481" xr:uid="{617A5BA5-1B97-4F22-A295-B01AA39CB125}"/>
    <cellStyle name="20% - Énfasis4 2 19" xfId="1286" xr:uid="{00000000-0005-0000-0000-000072020000}"/>
    <cellStyle name="20% - Énfasis4 2 19 2" xfId="4546" xr:uid="{F10A907E-863C-46E0-B06A-25E58314E9DA}"/>
    <cellStyle name="20% - Énfasis4 2 19 2 2" xfId="10748" xr:uid="{08A95EC6-9A6C-4124-8B47-739F90CC767A}"/>
    <cellStyle name="20% - Énfasis4 2 19 3" xfId="7794" xr:uid="{B038F12E-D008-4584-A6AC-83AA4E80B43E}"/>
    <cellStyle name="20% - Énfasis4 2 2" xfId="64" xr:uid="{00000000-0005-0000-0000-000073020000}"/>
    <cellStyle name="20% - Énfasis4 2 2 10" xfId="12694" xr:uid="{4DC1F713-BC51-447F-B991-98E9B08C557D}"/>
    <cellStyle name="20% - Énfasis4 2 2 2" xfId="258" xr:uid="{00000000-0005-0000-0000-000074020000}"/>
    <cellStyle name="20% - Énfasis4 2 2 2 2" xfId="836" xr:uid="{00000000-0005-0000-0000-000075020000}"/>
    <cellStyle name="20% - Énfasis4 2 2 2 2 2" xfId="2036" xr:uid="{00000000-0005-0000-0000-000076020000}"/>
    <cellStyle name="20% - Énfasis4 2 2 2 2 2 2" xfId="5294" xr:uid="{A6F8F708-962E-44A1-B44F-00693CFC0039}"/>
    <cellStyle name="20% - Énfasis4 2 2 2 2 2 2 2" xfId="11397" xr:uid="{20A5985D-9DAE-4FBE-AED1-9791E1173FD7}"/>
    <cellStyle name="20% - Énfasis4 2 2 2 2 2 3" xfId="8443" xr:uid="{EFA94E57-A6D1-4DD7-AD77-E646E47F7C90}"/>
    <cellStyle name="20% - Énfasis4 2 2 2 2 3" xfId="2914" xr:uid="{00000000-0005-0000-0000-000077020000}"/>
    <cellStyle name="20% - Énfasis4 2 2 2 2 3 2" xfId="6171" xr:uid="{65D7D66A-61C7-47F0-B68E-42E5B6726E8F}"/>
    <cellStyle name="20% - Énfasis4 2 2 2 2 3 2 2" xfId="12173" xr:uid="{754C23C9-383C-42D9-BD04-7835F01E52DB}"/>
    <cellStyle name="20% - Énfasis4 2 2 2 2 3 3" xfId="9219" xr:uid="{9F8B10AA-92E1-4981-9403-CEBDF0213318}"/>
    <cellStyle name="20% - Énfasis4 2 2 2 2 4" xfId="4104" xr:uid="{4ACDA169-9E77-48A3-86E7-C221BF58A87E}"/>
    <cellStyle name="20% - Énfasis4 2 2 2 2 4 2" xfId="10308" xr:uid="{2BF3F9F8-58B7-4DC1-B843-CC3C8377E4A0}"/>
    <cellStyle name="20% - Énfasis4 2 2 2 2 5" xfId="7354" xr:uid="{EB6DEDF7-A2BF-437E-8811-C24B9F473E43}"/>
    <cellStyle name="20% - Énfasis4 2 2 2 3" xfId="1116" xr:uid="{00000000-0005-0000-0000-000078020000}"/>
    <cellStyle name="20% - Énfasis4 2 2 2 3 2" xfId="3190" xr:uid="{00000000-0005-0000-0000-000079020000}"/>
    <cellStyle name="20% - Énfasis4 2 2 2 3 2 2" xfId="6447" xr:uid="{4843570B-F2C7-4406-AB95-E7030E705EC3}"/>
    <cellStyle name="20% - Énfasis4 2 2 2 3 2 2 2" xfId="12449" xr:uid="{67D739C3-8C46-461C-A570-CADC9EE6D42B}"/>
    <cellStyle name="20% - Énfasis4 2 2 2 3 2 3" xfId="9495" xr:uid="{F421FCB7-FC14-4A91-887D-8DBCB11EA7BA}"/>
    <cellStyle name="20% - Énfasis4 2 2 2 3 3" xfId="4380" xr:uid="{6DFA269B-73FA-4A72-BC4F-F230B69AB15C}"/>
    <cellStyle name="20% - Énfasis4 2 2 2 3 3 2" xfId="10584" xr:uid="{2E40D300-78B0-4031-9954-9A30D30E3965}"/>
    <cellStyle name="20% - Énfasis4 2 2 2 3 4" xfId="7630" xr:uid="{158D1794-981F-48E7-8BCF-C8B31ED1AD61}"/>
    <cellStyle name="20% - Énfasis4 2 2 2 4" xfId="1488" xr:uid="{00000000-0005-0000-0000-00007A020000}"/>
    <cellStyle name="20% - Énfasis4 2 2 2 4 2" xfId="4747" xr:uid="{9CE7BB3D-F233-4DD0-9580-A3EA3C1E62DE}"/>
    <cellStyle name="20% - Énfasis4 2 2 2 4 2 2" xfId="10897" xr:uid="{28B0FB15-A4D2-4AD9-99E4-D437AFADE279}"/>
    <cellStyle name="20% - Énfasis4 2 2 2 4 3" xfId="7943" xr:uid="{27A8D1DC-9C7D-4D27-8A87-90387E09E8BA}"/>
    <cellStyle name="20% - Énfasis4 2 2 2 5" xfId="2367" xr:uid="{00000000-0005-0000-0000-00007B020000}"/>
    <cellStyle name="20% - Énfasis4 2 2 2 5 2" xfId="5624" xr:uid="{F9C9D070-B460-4DDB-8085-24AAB6998A77}"/>
    <cellStyle name="20% - Énfasis4 2 2 2 5 2 2" xfId="11673" xr:uid="{81CAC651-EEB2-43C0-9DBC-6CE8479C5E99}"/>
    <cellStyle name="20% - Énfasis4 2 2 2 5 3" xfId="8719" xr:uid="{2A400D2B-3319-40EB-B1CE-060918501113}"/>
    <cellStyle name="20% - Énfasis4 2 2 2 6" xfId="3557" xr:uid="{92EC1CB0-DE1C-4AE9-8DC7-5C2CA7587CD0}"/>
    <cellStyle name="20% - Énfasis4 2 2 2 6 2" xfId="9808" xr:uid="{C679D38F-A958-4F79-9CCC-E92D260ECD73}"/>
    <cellStyle name="20% - Énfasis4 2 2 2 7" xfId="6854" xr:uid="{61D86A9E-17AA-4DF4-99C0-8C67DE06F916}"/>
    <cellStyle name="20% - Énfasis4 2 2 3" xfId="506" xr:uid="{00000000-0005-0000-0000-00007C020000}"/>
    <cellStyle name="20% - Énfasis4 2 2 3 2" xfId="1712" xr:uid="{00000000-0005-0000-0000-00007D020000}"/>
    <cellStyle name="20% - Énfasis4 2 2 3 2 2" xfId="4971" xr:uid="{CAC2A0F8-7290-4FDC-934A-DD36B5F1A558}"/>
    <cellStyle name="20% - Énfasis4 2 2 3 2 2 2" xfId="11075" xr:uid="{E0782240-1B24-446E-8978-E339949AF5ED}"/>
    <cellStyle name="20% - Énfasis4 2 2 3 2 3" xfId="8121" xr:uid="{4C71EEB3-A233-4D0D-9F85-261E157A781A}"/>
    <cellStyle name="20% - Énfasis4 2 2 3 3" xfId="2591" xr:uid="{00000000-0005-0000-0000-00007E020000}"/>
    <cellStyle name="20% - Énfasis4 2 2 3 3 2" xfId="5848" xr:uid="{DF25B567-7FC2-414A-A0D7-08F3E90DDEEC}"/>
    <cellStyle name="20% - Énfasis4 2 2 3 3 2 2" xfId="11851" xr:uid="{4FF96B25-80ED-47C5-8570-DC9F107201EA}"/>
    <cellStyle name="20% - Énfasis4 2 2 3 3 3" xfId="8897" xr:uid="{9A9D203E-6D46-4BFD-9184-D55D089C49B4}"/>
    <cellStyle name="20% - Énfasis4 2 2 3 4" xfId="3781" xr:uid="{E76BAAE6-6C26-4C46-A0E3-BEC5C3B394DD}"/>
    <cellStyle name="20% - Énfasis4 2 2 3 4 2" xfId="9986" xr:uid="{F38841A6-B06E-45DC-AAA4-A5D56FCC8078}"/>
    <cellStyle name="20% - Énfasis4 2 2 3 5" xfId="7032" xr:uid="{5B19C781-DED9-4A1F-B924-A182DA4BB9E4}"/>
    <cellStyle name="20% - Énfasis4 2 2 4" xfId="701" xr:uid="{00000000-0005-0000-0000-00007F020000}"/>
    <cellStyle name="20% - Énfasis4 2 2 4 2" xfId="1901" xr:uid="{00000000-0005-0000-0000-000080020000}"/>
    <cellStyle name="20% - Énfasis4 2 2 4 2 2" xfId="5159" xr:uid="{9E8E1EF9-AFD8-421F-98D8-79C31A466081}"/>
    <cellStyle name="20% - Énfasis4 2 2 4 2 2 2" xfId="11262" xr:uid="{28153DCB-9836-4694-9C03-2F3DF42E64B7}"/>
    <cellStyle name="20% - Énfasis4 2 2 4 2 3" xfId="8308" xr:uid="{2825DEC4-DAE7-465D-A790-82BF32288261}"/>
    <cellStyle name="20% - Énfasis4 2 2 4 3" xfId="2779" xr:uid="{00000000-0005-0000-0000-000081020000}"/>
    <cellStyle name="20% - Énfasis4 2 2 4 3 2" xfId="6036" xr:uid="{B132DA81-15B5-4940-A805-24A2BAD4F557}"/>
    <cellStyle name="20% - Énfasis4 2 2 4 3 2 2" xfId="12038" xr:uid="{51C0DF91-6F5B-4804-9B33-9DE9C6176A40}"/>
    <cellStyle name="20% - Énfasis4 2 2 4 3 3" xfId="9084" xr:uid="{FE1BB226-71FA-4552-82EE-D01E0ACDEB29}"/>
    <cellStyle name="20% - Énfasis4 2 2 4 4" xfId="3969" xr:uid="{BE62CCC7-895C-48F7-8050-B3E75E4958E3}"/>
    <cellStyle name="20% - Énfasis4 2 2 4 4 2" xfId="10173" xr:uid="{46A9EABD-4B51-4C85-8492-F4620F42EE76}"/>
    <cellStyle name="20% - Énfasis4 2 2 4 5" xfId="7219" xr:uid="{1DF6B514-79C6-43F6-AE07-D6CFAAB53492}"/>
    <cellStyle name="20% - Énfasis4 2 2 5" xfId="981" xr:uid="{00000000-0005-0000-0000-000082020000}"/>
    <cellStyle name="20% - Énfasis4 2 2 5 2" xfId="3055" xr:uid="{00000000-0005-0000-0000-000083020000}"/>
    <cellStyle name="20% - Énfasis4 2 2 5 2 2" xfId="6312" xr:uid="{CC6D6081-56F9-41BA-A66E-AFD8818835DF}"/>
    <cellStyle name="20% - Énfasis4 2 2 5 2 2 2" xfId="12314" xr:uid="{FB0BE85B-A8A7-4E95-A5F7-A064B6C56AA0}"/>
    <cellStyle name="20% - Énfasis4 2 2 5 2 3" xfId="9360" xr:uid="{E2654800-01F3-4500-8FF9-4F83A576181A}"/>
    <cellStyle name="20% - Énfasis4 2 2 5 3" xfId="4245" xr:uid="{8E062C17-C331-401F-973D-BB6E7E897125}"/>
    <cellStyle name="20% - Énfasis4 2 2 5 3 2" xfId="10449" xr:uid="{77842693-B3B6-45B0-AC46-31250D8067CB}"/>
    <cellStyle name="20% - Énfasis4 2 2 5 4" xfId="7495" xr:uid="{F80F04FF-8011-4953-9162-F9AFD85BAFDF}"/>
    <cellStyle name="20% - Énfasis4 2 2 6" xfId="1303" xr:uid="{00000000-0005-0000-0000-000084020000}"/>
    <cellStyle name="20% - Énfasis4 2 2 6 2" xfId="4562" xr:uid="{4F19F514-B9A7-42AD-A5CC-DBCC226C2257}"/>
    <cellStyle name="20% - Énfasis4 2 2 6 2 2" xfId="10762" xr:uid="{81FF1853-304C-4142-9FAF-81E0DC058261}"/>
    <cellStyle name="20% - Énfasis4 2 2 6 3" xfId="7808" xr:uid="{047CB1CC-9DD0-4109-A2F6-F0B60256B6AC}"/>
    <cellStyle name="20% - Énfasis4 2 2 7" xfId="2182" xr:uid="{00000000-0005-0000-0000-000085020000}"/>
    <cellStyle name="20% - Énfasis4 2 2 7 2" xfId="5439" xr:uid="{9FAFC445-A18E-4B06-ABD6-5A23A4536BB0}"/>
    <cellStyle name="20% - Énfasis4 2 2 7 2 2" xfId="11538" xr:uid="{7BF2B6DA-08F8-4544-ABA1-85B535CD43AD}"/>
    <cellStyle name="20% - Énfasis4 2 2 7 3" xfId="8584" xr:uid="{7A861629-3A5F-4759-9E0D-43DE8E3871FB}"/>
    <cellStyle name="20% - Énfasis4 2 2 8" xfId="3372" xr:uid="{32C97E72-0C6C-419C-BFA8-90DAB007EF0F}"/>
    <cellStyle name="20% - Énfasis4 2 2 8 2" xfId="9673" xr:uid="{1526230E-7F29-41EF-B3FF-6541637C6DA4}"/>
    <cellStyle name="20% - Énfasis4 2 2 9" xfId="6693" xr:uid="{53B827A4-DC40-4E75-B87D-EB04A04E8D71}"/>
    <cellStyle name="20% - Énfasis4 2 20" xfId="2166" xr:uid="{00000000-0005-0000-0000-000086020000}"/>
    <cellStyle name="20% - Énfasis4 2 20 2" xfId="5423" xr:uid="{A1873591-73CF-40E8-BB5B-0071A77628B4}"/>
    <cellStyle name="20% - Énfasis4 2 20 2 2" xfId="11524" xr:uid="{DF7D350B-2113-4197-8A66-D766619C770F}"/>
    <cellStyle name="20% - Énfasis4 2 20 3" xfId="8570" xr:uid="{5A9D0120-55F0-4A65-8F73-9494B88AFCD7}"/>
    <cellStyle name="20% - Énfasis4 2 21" xfId="3356" xr:uid="{F15CEDD6-DA23-474C-81EC-41E60FDF2DAD}"/>
    <cellStyle name="20% - Énfasis4 2 21 2" xfId="9659" xr:uid="{0170A15B-CA7F-4332-989F-4F249EDB7855}"/>
    <cellStyle name="20% - Énfasis4 2 22" xfId="6611" xr:uid="{2BD52F62-C8CC-44DF-BB6F-D3690DA8FB83}"/>
    <cellStyle name="20% - Énfasis4 2 22 2" xfId="12613" xr:uid="{573E5EFB-DF6E-4A96-8520-990F9C811C6F}"/>
    <cellStyle name="20% - Énfasis4 2 23" xfId="6630" xr:uid="{0CB5A18E-F0BB-41BD-A6D0-41DDC43E7A7C}"/>
    <cellStyle name="20% - Énfasis4 2 24" xfId="6648" xr:uid="{0C1D65B0-83B9-4937-8294-B31D19477CEF}"/>
    <cellStyle name="20% - Énfasis4 2 25" xfId="6668" xr:uid="{AFAF42DF-AD2B-45EF-9F39-E17FD785EF4E}"/>
    <cellStyle name="20% - Énfasis4 2 26" xfId="12661" xr:uid="{F110096F-DD3E-43B8-A54D-EE55D1F99550}"/>
    <cellStyle name="20% - Énfasis4 2 3" xfId="84" xr:uid="{00000000-0005-0000-0000-000087020000}"/>
    <cellStyle name="20% - Énfasis4 2 3 2" xfId="276" xr:uid="{00000000-0005-0000-0000-000088020000}"/>
    <cellStyle name="20% - Énfasis4 2 3 2 2" xfId="850" xr:uid="{00000000-0005-0000-0000-000089020000}"/>
    <cellStyle name="20% - Énfasis4 2 3 2 2 2" xfId="2050" xr:uid="{00000000-0005-0000-0000-00008A020000}"/>
    <cellStyle name="20% - Énfasis4 2 3 2 2 2 2" xfId="5308" xr:uid="{879C4FC3-6D26-48CE-A69D-062D06F74E1F}"/>
    <cellStyle name="20% - Énfasis4 2 3 2 2 2 2 2" xfId="11411" xr:uid="{A066E925-25D9-425E-9A87-5EE110648CBD}"/>
    <cellStyle name="20% - Énfasis4 2 3 2 2 2 3" xfId="8457" xr:uid="{CD4C56B6-5CB5-435D-B3F5-98ED8518A7BD}"/>
    <cellStyle name="20% - Énfasis4 2 3 2 2 3" xfId="2928" xr:uid="{00000000-0005-0000-0000-00008B020000}"/>
    <cellStyle name="20% - Énfasis4 2 3 2 2 3 2" xfId="6185" xr:uid="{FE8FB776-C062-41F9-98AF-1A9CADE36DB4}"/>
    <cellStyle name="20% - Énfasis4 2 3 2 2 3 2 2" xfId="12187" xr:uid="{1EFEE59D-D9EB-42B1-BDD9-D024298FDDDE}"/>
    <cellStyle name="20% - Énfasis4 2 3 2 2 3 3" xfId="9233" xr:uid="{148ECA54-0ACF-47F8-9991-D9B77605B6DF}"/>
    <cellStyle name="20% - Énfasis4 2 3 2 2 4" xfId="4118" xr:uid="{DA098A58-34A5-4D49-91CC-6FE35BF66490}"/>
    <cellStyle name="20% - Énfasis4 2 3 2 2 4 2" xfId="10322" xr:uid="{90EEC045-0E88-492B-A417-5A5D538129B8}"/>
    <cellStyle name="20% - Énfasis4 2 3 2 2 5" xfId="7368" xr:uid="{09D3D445-583E-43FE-8C92-9D9095208ABD}"/>
    <cellStyle name="20% - Énfasis4 2 3 2 3" xfId="1130" xr:uid="{00000000-0005-0000-0000-00008C020000}"/>
    <cellStyle name="20% - Énfasis4 2 3 2 3 2" xfId="3204" xr:uid="{00000000-0005-0000-0000-00008D020000}"/>
    <cellStyle name="20% - Énfasis4 2 3 2 3 2 2" xfId="6461" xr:uid="{5E7A6372-D386-44F3-9BDA-F69A82ED40EB}"/>
    <cellStyle name="20% - Énfasis4 2 3 2 3 2 2 2" xfId="12463" xr:uid="{90627A8E-8C62-422D-9EDC-71CF81DE1733}"/>
    <cellStyle name="20% - Énfasis4 2 3 2 3 2 3" xfId="9509" xr:uid="{2AEEA5E1-041C-43E3-884A-7362F08151A3}"/>
    <cellStyle name="20% - Énfasis4 2 3 2 3 3" xfId="4394" xr:uid="{02DF1D13-8C2A-44BE-A071-0F3F2EE3911E}"/>
    <cellStyle name="20% - Énfasis4 2 3 2 3 3 2" xfId="10598" xr:uid="{8D12755D-6142-4F81-ADE9-47899B10A6E5}"/>
    <cellStyle name="20% - Énfasis4 2 3 2 3 4" xfId="7644" xr:uid="{248E8931-A7A7-4B4D-BD77-EA04A1F84BB5}"/>
    <cellStyle name="20% - Énfasis4 2 3 2 4" xfId="1505" xr:uid="{00000000-0005-0000-0000-00008E020000}"/>
    <cellStyle name="20% - Énfasis4 2 3 2 4 2" xfId="4764" xr:uid="{14A14DFB-E3F3-4E6E-9572-CDEEA7DBED30}"/>
    <cellStyle name="20% - Énfasis4 2 3 2 4 2 2" xfId="10911" xr:uid="{D6100F59-0CED-4199-846B-DD1F01BEAE5F}"/>
    <cellStyle name="20% - Énfasis4 2 3 2 4 3" xfId="7957" xr:uid="{CEECF66D-EEFD-4E8C-8407-7D85C84D6288}"/>
    <cellStyle name="20% - Énfasis4 2 3 2 5" xfId="2384" xr:uid="{00000000-0005-0000-0000-00008F020000}"/>
    <cellStyle name="20% - Énfasis4 2 3 2 5 2" xfId="5641" xr:uid="{931F7823-EAEB-4F00-BBA2-82C39927C9E9}"/>
    <cellStyle name="20% - Énfasis4 2 3 2 5 2 2" xfId="11687" xr:uid="{E237F0F0-7B44-4512-BAFA-2B1368D84265}"/>
    <cellStyle name="20% - Énfasis4 2 3 2 5 3" xfId="8733" xr:uid="{0A46209C-84FE-4F99-8CD1-78E9EF564F84}"/>
    <cellStyle name="20% - Énfasis4 2 3 2 6" xfId="3574" xr:uid="{BC4EB9C5-15A1-433C-B75E-73C539596A59}"/>
    <cellStyle name="20% - Énfasis4 2 3 2 6 2" xfId="9822" xr:uid="{F7CEB9AA-C134-4052-8457-E9DD97911C78}"/>
    <cellStyle name="20% - Énfasis4 2 3 2 7" xfId="6868" xr:uid="{60A99978-E88B-4736-9428-341262F94F88}"/>
    <cellStyle name="20% - Énfasis4 2 3 3" xfId="521" xr:uid="{00000000-0005-0000-0000-000090020000}"/>
    <cellStyle name="20% - Énfasis4 2 3 3 2" xfId="1727" xr:uid="{00000000-0005-0000-0000-000091020000}"/>
    <cellStyle name="20% - Énfasis4 2 3 3 2 2" xfId="4986" xr:uid="{946CCA20-DC64-4A18-9D67-D4EFEE54E452}"/>
    <cellStyle name="20% - Énfasis4 2 3 3 2 2 2" xfId="11090" xr:uid="{095CB730-BC03-43AA-8D85-486BFD5F0AFA}"/>
    <cellStyle name="20% - Énfasis4 2 3 3 2 3" xfId="8136" xr:uid="{35FA491A-9347-45D7-92D9-0AAAE3651DE6}"/>
    <cellStyle name="20% - Énfasis4 2 3 3 3" xfId="2606" xr:uid="{00000000-0005-0000-0000-000092020000}"/>
    <cellStyle name="20% - Énfasis4 2 3 3 3 2" xfId="5863" xr:uid="{9A2F1CC8-7FEB-4233-BA3E-0B4C772DCF77}"/>
    <cellStyle name="20% - Énfasis4 2 3 3 3 2 2" xfId="11866" xr:uid="{4EF6A036-7A2B-409C-A051-CD72B692BFC0}"/>
    <cellStyle name="20% - Énfasis4 2 3 3 3 3" xfId="8912" xr:uid="{CF41E2F8-EF2E-45B9-B8FD-7AD060A78D13}"/>
    <cellStyle name="20% - Énfasis4 2 3 3 4" xfId="3796" xr:uid="{AA55BA3E-A997-4E0B-AE55-DD0F65D0EBDE}"/>
    <cellStyle name="20% - Énfasis4 2 3 3 4 2" xfId="10001" xr:uid="{A3D60FAD-413F-47AF-9B56-B9C6FF523BD7}"/>
    <cellStyle name="20% - Énfasis4 2 3 3 5" xfId="7047" xr:uid="{A588CDE3-DC4A-44A5-BC14-E55EAF7AE46F}"/>
    <cellStyle name="20% - Énfasis4 2 3 4" xfId="716" xr:uid="{00000000-0005-0000-0000-000093020000}"/>
    <cellStyle name="20% - Énfasis4 2 3 4 2" xfId="1916" xr:uid="{00000000-0005-0000-0000-000094020000}"/>
    <cellStyle name="20% - Énfasis4 2 3 4 2 2" xfId="5174" xr:uid="{17DF0DAF-D2B1-421E-B09E-29227EAEB9F9}"/>
    <cellStyle name="20% - Énfasis4 2 3 4 2 2 2" xfId="11277" xr:uid="{0C363240-02C6-482A-B421-B34F63A39917}"/>
    <cellStyle name="20% - Énfasis4 2 3 4 2 3" xfId="8323" xr:uid="{A211FE48-3D97-4ED0-81AF-4C83B28F4560}"/>
    <cellStyle name="20% - Énfasis4 2 3 4 3" xfId="2794" xr:uid="{00000000-0005-0000-0000-000095020000}"/>
    <cellStyle name="20% - Énfasis4 2 3 4 3 2" xfId="6051" xr:uid="{2CF1C4F9-7A29-41B7-A496-43F6BF587CB1}"/>
    <cellStyle name="20% - Énfasis4 2 3 4 3 2 2" xfId="12053" xr:uid="{F3478F49-842C-4AD7-8C13-8CBF074F287F}"/>
    <cellStyle name="20% - Énfasis4 2 3 4 3 3" xfId="9099" xr:uid="{24AED696-62BD-423F-8065-B4406C5D9BFB}"/>
    <cellStyle name="20% - Énfasis4 2 3 4 4" xfId="3984" xr:uid="{AC15A2D5-AC6D-48C1-8355-CD9D3B81E77D}"/>
    <cellStyle name="20% - Énfasis4 2 3 4 4 2" xfId="10188" xr:uid="{6478B6BC-83C5-47BA-87E1-E82A0C0FCAA2}"/>
    <cellStyle name="20% - Énfasis4 2 3 4 5" xfId="7234" xr:uid="{74A325E1-FB00-4758-9BFD-E11C6D15EE92}"/>
    <cellStyle name="20% - Énfasis4 2 3 5" xfId="996" xr:uid="{00000000-0005-0000-0000-000096020000}"/>
    <cellStyle name="20% - Énfasis4 2 3 5 2" xfId="3070" xr:uid="{00000000-0005-0000-0000-000097020000}"/>
    <cellStyle name="20% - Énfasis4 2 3 5 2 2" xfId="6327" xr:uid="{5C17BE0C-377D-4B29-B5C1-25D6FB984296}"/>
    <cellStyle name="20% - Énfasis4 2 3 5 2 2 2" xfId="12329" xr:uid="{FEB07ED2-EA08-4DA9-BC0E-D49FC7B25F82}"/>
    <cellStyle name="20% - Énfasis4 2 3 5 2 3" xfId="9375" xr:uid="{66E965EE-1D35-45C9-8FAE-5E1BFAE37701}"/>
    <cellStyle name="20% - Énfasis4 2 3 5 3" xfId="4260" xr:uid="{55D09D21-3AE1-44A3-9B32-615CB1C8E8AB}"/>
    <cellStyle name="20% - Énfasis4 2 3 5 3 2" xfId="10464" xr:uid="{8EC594CF-E84E-4792-B8CD-A0D0B820DB13}"/>
    <cellStyle name="20% - Énfasis4 2 3 5 4" xfId="7510" xr:uid="{836E763E-752C-488E-AF00-F3FDBA256F19}"/>
    <cellStyle name="20% - Énfasis4 2 3 6" xfId="1321" xr:uid="{00000000-0005-0000-0000-000098020000}"/>
    <cellStyle name="20% - Énfasis4 2 3 6 2" xfId="4580" xr:uid="{B9D46283-4C69-4249-A4BC-070559AFD06D}"/>
    <cellStyle name="20% - Énfasis4 2 3 6 2 2" xfId="10777" xr:uid="{E9D31F3A-2BCB-43DF-A0EA-77F4AE98A459}"/>
    <cellStyle name="20% - Énfasis4 2 3 6 3" xfId="7823" xr:uid="{71472698-E143-43AE-A862-15A180E2F33C}"/>
    <cellStyle name="20% - Énfasis4 2 3 7" xfId="2200" xr:uid="{00000000-0005-0000-0000-000099020000}"/>
    <cellStyle name="20% - Énfasis4 2 3 7 2" xfId="5457" xr:uid="{55CE0731-0E43-48E2-965D-BAC92107F98F}"/>
    <cellStyle name="20% - Énfasis4 2 3 7 2 2" xfId="11553" xr:uid="{CC3548E9-C671-4055-B6DE-1595C8C4AA37}"/>
    <cellStyle name="20% - Énfasis4 2 3 7 3" xfId="8599" xr:uid="{7908764C-2378-49AF-A7A2-FA6737E7D507}"/>
    <cellStyle name="20% - Énfasis4 2 3 8" xfId="3390" xr:uid="{6FA79CE2-7633-450D-B78C-5F5AC9CFA625}"/>
    <cellStyle name="20% - Énfasis4 2 3 8 2" xfId="9688" xr:uid="{036FD652-7CB0-495F-A287-8959A4DB63E0}"/>
    <cellStyle name="20% - Énfasis4 2 3 9" xfId="6750" xr:uid="{97B61D62-EB58-4510-B7D4-843F86B10B2B}"/>
    <cellStyle name="20% - Énfasis4 2 4" xfId="103" xr:uid="{00000000-0005-0000-0000-00009A020000}"/>
    <cellStyle name="20% - Énfasis4 2 4 2" xfId="295" xr:uid="{00000000-0005-0000-0000-00009B020000}"/>
    <cellStyle name="20% - Énfasis4 2 4 2 2" xfId="865" xr:uid="{00000000-0005-0000-0000-00009C020000}"/>
    <cellStyle name="20% - Énfasis4 2 4 2 2 2" xfId="2065" xr:uid="{00000000-0005-0000-0000-00009D020000}"/>
    <cellStyle name="20% - Énfasis4 2 4 2 2 2 2" xfId="5323" xr:uid="{F8CFE05F-D4CF-4961-B55F-D6A2DB8D3EAF}"/>
    <cellStyle name="20% - Énfasis4 2 4 2 2 2 2 2" xfId="11426" xr:uid="{D124A1E9-C3D1-46F9-961E-5815463F9046}"/>
    <cellStyle name="20% - Énfasis4 2 4 2 2 2 3" xfId="8472" xr:uid="{2F81BDE3-9508-408E-806F-E37808B5E29F}"/>
    <cellStyle name="20% - Énfasis4 2 4 2 2 3" xfId="2943" xr:uid="{00000000-0005-0000-0000-00009E020000}"/>
    <cellStyle name="20% - Énfasis4 2 4 2 2 3 2" xfId="6200" xr:uid="{F817BAEE-73DE-4D8D-9E04-CD354E30A8F3}"/>
    <cellStyle name="20% - Énfasis4 2 4 2 2 3 2 2" xfId="12202" xr:uid="{D43842BF-F553-4ACC-AD94-4E8783A0F7D8}"/>
    <cellStyle name="20% - Énfasis4 2 4 2 2 3 3" xfId="9248" xr:uid="{B7783A7A-6B61-470C-A4BE-C97E10F44D27}"/>
    <cellStyle name="20% - Énfasis4 2 4 2 2 4" xfId="4133" xr:uid="{966643A5-D125-4B96-AD2A-E4477A034F13}"/>
    <cellStyle name="20% - Énfasis4 2 4 2 2 4 2" xfId="10337" xr:uid="{EC8CF25E-571D-4CAB-AB52-B12D0B9D321F}"/>
    <cellStyle name="20% - Énfasis4 2 4 2 2 5" xfId="7383" xr:uid="{5C63DD82-427F-4F55-AE3E-835F89482BE9}"/>
    <cellStyle name="20% - Énfasis4 2 4 2 3" xfId="1145" xr:uid="{00000000-0005-0000-0000-00009F020000}"/>
    <cellStyle name="20% - Énfasis4 2 4 2 3 2" xfId="3219" xr:uid="{00000000-0005-0000-0000-0000A0020000}"/>
    <cellStyle name="20% - Énfasis4 2 4 2 3 2 2" xfId="6476" xr:uid="{69588356-DF73-4C94-9818-4903D262A3F3}"/>
    <cellStyle name="20% - Énfasis4 2 4 2 3 2 2 2" xfId="12478" xr:uid="{337DAA0C-0A46-49A1-9B39-E00E174E0BD1}"/>
    <cellStyle name="20% - Énfasis4 2 4 2 3 2 3" xfId="9524" xr:uid="{A0C49646-DC2F-4ADB-8504-B854A138FD00}"/>
    <cellStyle name="20% - Énfasis4 2 4 2 3 3" xfId="4409" xr:uid="{DD13DFBB-0455-499B-9438-DB2A5A83BB7B}"/>
    <cellStyle name="20% - Énfasis4 2 4 2 3 3 2" xfId="10613" xr:uid="{D89126EB-EAF7-435E-BCDD-BB59B48D2667}"/>
    <cellStyle name="20% - Énfasis4 2 4 2 3 4" xfId="7659" xr:uid="{18E7803F-7164-4E9E-9B6F-9A707C434682}"/>
    <cellStyle name="20% - Énfasis4 2 4 2 4" xfId="1523" xr:uid="{00000000-0005-0000-0000-0000A1020000}"/>
    <cellStyle name="20% - Énfasis4 2 4 2 4 2" xfId="4782" xr:uid="{41F5C04B-2085-475B-890B-4CE7007FC511}"/>
    <cellStyle name="20% - Énfasis4 2 4 2 4 2 2" xfId="10926" xr:uid="{6446FE04-E218-4BC9-A3AF-B8738384B6DE}"/>
    <cellStyle name="20% - Énfasis4 2 4 2 4 3" xfId="7972" xr:uid="{8248AFD1-BA09-4079-92E5-C96F1E9485CC}"/>
    <cellStyle name="20% - Énfasis4 2 4 2 5" xfId="2402" xr:uid="{00000000-0005-0000-0000-0000A2020000}"/>
    <cellStyle name="20% - Énfasis4 2 4 2 5 2" xfId="5659" xr:uid="{95D8BF08-CBBF-41CB-B0D5-1D3D72EEDB09}"/>
    <cellStyle name="20% - Énfasis4 2 4 2 5 2 2" xfId="11702" xr:uid="{FAEBA2E8-B9F9-4FDC-B24C-44A7C7F630F8}"/>
    <cellStyle name="20% - Énfasis4 2 4 2 5 3" xfId="8748" xr:uid="{F4898122-5A4B-43AF-A20C-B3216F863080}"/>
    <cellStyle name="20% - Énfasis4 2 4 2 6" xfId="3592" xr:uid="{7E80176F-5261-43F0-9270-9BC7AF71D988}"/>
    <cellStyle name="20% - Énfasis4 2 4 2 6 2" xfId="9837" xr:uid="{503C5989-BFD5-4D9A-9988-74D98A962363}"/>
    <cellStyle name="20% - Énfasis4 2 4 2 7" xfId="6883" xr:uid="{42D29304-8A3D-4A54-9F4C-ED443B1E3F87}"/>
    <cellStyle name="20% - Énfasis4 2 4 3" xfId="536" xr:uid="{00000000-0005-0000-0000-0000A3020000}"/>
    <cellStyle name="20% - Énfasis4 2 4 3 2" xfId="1742" xr:uid="{00000000-0005-0000-0000-0000A4020000}"/>
    <cellStyle name="20% - Énfasis4 2 4 3 2 2" xfId="5001" xr:uid="{B90AE222-E78B-4BBC-AB24-4942B7BD65F9}"/>
    <cellStyle name="20% - Énfasis4 2 4 3 2 2 2" xfId="11105" xr:uid="{8CF4B394-0D11-4FD6-ABCC-AA3647D3ED05}"/>
    <cellStyle name="20% - Énfasis4 2 4 3 2 3" xfId="8151" xr:uid="{44CFA0C2-D292-46AF-BA36-ADEFCE804FDB}"/>
    <cellStyle name="20% - Énfasis4 2 4 3 3" xfId="2621" xr:uid="{00000000-0005-0000-0000-0000A5020000}"/>
    <cellStyle name="20% - Énfasis4 2 4 3 3 2" xfId="5878" xr:uid="{CA211929-2EEA-4D32-BCCF-EAA7C08D3A13}"/>
    <cellStyle name="20% - Énfasis4 2 4 3 3 2 2" xfId="11881" xr:uid="{B58B09CA-67AE-45FC-82BE-42BC4474493E}"/>
    <cellStyle name="20% - Énfasis4 2 4 3 3 3" xfId="8927" xr:uid="{2FA27B17-590B-4F4C-8470-CDD9863E8A08}"/>
    <cellStyle name="20% - Énfasis4 2 4 3 4" xfId="3811" xr:uid="{E55CAD54-2C0B-4742-8F23-431F6556106D}"/>
    <cellStyle name="20% - Énfasis4 2 4 3 4 2" xfId="10016" xr:uid="{467749D9-92AD-450B-AEFD-51805E728E38}"/>
    <cellStyle name="20% - Énfasis4 2 4 3 5" xfId="7062" xr:uid="{005C8AD8-377F-409D-8C78-8CC6B6ACA577}"/>
    <cellStyle name="20% - Énfasis4 2 4 4" xfId="731" xr:uid="{00000000-0005-0000-0000-0000A6020000}"/>
    <cellStyle name="20% - Énfasis4 2 4 4 2" xfId="1931" xr:uid="{00000000-0005-0000-0000-0000A7020000}"/>
    <cellStyle name="20% - Énfasis4 2 4 4 2 2" xfId="5189" xr:uid="{B93C6408-3F85-40D2-9B8A-03591482FA50}"/>
    <cellStyle name="20% - Énfasis4 2 4 4 2 2 2" xfId="11292" xr:uid="{5433A9E5-F425-487C-9B14-7F80A8CC3285}"/>
    <cellStyle name="20% - Énfasis4 2 4 4 2 3" xfId="8338" xr:uid="{14B772C1-A14B-4148-87B4-E86E676C186D}"/>
    <cellStyle name="20% - Énfasis4 2 4 4 3" xfId="2809" xr:uid="{00000000-0005-0000-0000-0000A8020000}"/>
    <cellStyle name="20% - Énfasis4 2 4 4 3 2" xfId="6066" xr:uid="{964CBDD3-8588-493B-B194-74D05080099C}"/>
    <cellStyle name="20% - Énfasis4 2 4 4 3 2 2" xfId="12068" xr:uid="{35EC6487-F770-48B4-A381-43A9221D1BB4}"/>
    <cellStyle name="20% - Énfasis4 2 4 4 3 3" xfId="9114" xr:uid="{5DB6E4F0-27E5-4A7B-A3CA-AE5DD827D644}"/>
    <cellStyle name="20% - Énfasis4 2 4 4 4" xfId="3999" xr:uid="{C6D4A217-DC8D-471C-8BBE-1585F9999176}"/>
    <cellStyle name="20% - Énfasis4 2 4 4 4 2" xfId="10203" xr:uid="{6DF7B118-D721-4BAD-B83A-3B0B70144188}"/>
    <cellStyle name="20% - Énfasis4 2 4 4 5" xfId="7249" xr:uid="{606B62E0-9DF7-43C1-9B3D-738D4F43FC92}"/>
    <cellStyle name="20% - Énfasis4 2 4 5" xfId="1011" xr:uid="{00000000-0005-0000-0000-0000A9020000}"/>
    <cellStyle name="20% - Énfasis4 2 4 5 2" xfId="3085" xr:uid="{00000000-0005-0000-0000-0000AA020000}"/>
    <cellStyle name="20% - Énfasis4 2 4 5 2 2" xfId="6342" xr:uid="{B5390D42-F138-45C6-90FB-4A0E89657520}"/>
    <cellStyle name="20% - Énfasis4 2 4 5 2 2 2" xfId="12344" xr:uid="{7E8D5B8A-943F-47FE-93C9-2303F18AB543}"/>
    <cellStyle name="20% - Énfasis4 2 4 5 2 3" xfId="9390" xr:uid="{A9259F23-FD92-4552-886D-786DF4D8584A}"/>
    <cellStyle name="20% - Énfasis4 2 4 5 3" xfId="4275" xr:uid="{E9CC2002-822B-4942-AF36-456F929FF363}"/>
    <cellStyle name="20% - Énfasis4 2 4 5 3 2" xfId="10479" xr:uid="{2974E6B4-B34A-40EA-BBAE-9A0BF98E6543}"/>
    <cellStyle name="20% - Énfasis4 2 4 5 4" xfId="7525" xr:uid="{FFF4000C-95EE-4D01-BC65-8686D64B0DFD}"/>
    <cellStyle name="20% - Énfasis4 2 4 6" xfId="1339" xr:uid="{00000000-0005-0000-0000-0000AB020000}"/>
    <cellStyle name="20% - Énfasis4 2 4 6 2" xfId="4598" xr:uid="{1564A25E-6C1E-4DEB-8595-4904B17CE4C8}"/>
    <cellStyle name="20% - Énfasis4 2 4 6 2 2" xfId="10792" xr:uid="{BBA74F39-3B0B-4553-AF9A-2BB4CA006E0E}"/>
    <cellStyle name="20% - Énfasis4 2 4 6 3" xfId="7838" xr:uid="{E7CB2EAC-5E29-40FA-860B-C8FB68EFA116}"/>
    <cellStyle name="20% - Énfasis4 2 4 7" xfId="2218" xr:uid="{00000000-0005-0000-0000-0000AC020000}"/>
    <cellStyle name="20% - Énfasis4 2 4 7 2" xfId="5475" xr:uid="{9D67ACBB-2C2B-4879-84CD-8CC706C03237}"/>
    <cellStyle name="20% - Énfasis4 2 4 7 2 2" xfId="11568" xr:uid="{92448419-D756-4EE4-B49F-C1E70D2A6F1D}"/>
    <cellStyle name="20% - Énfasis4 2 4 7 3" xfId="8614" xr:uid="{D9DB4E5A-5966-4454-848B-A8DBA4AABDB1}"/>
    <cellStyle name="20% - Énfasis4 2 4 8" xfId="3408" xr:uid="{A6430504-964A-430C-90F8-8F353B28458E}"/>
    <cellStyle name="20% - Énfasis4 2 4 8 2" xfId="9703" xr:uid="{E17162B2-9FDC-4A9D-A5EE-5CB2EB42668E}"/>
    <cellStyle name="20% - Énfasis4 2 4 9" xfId="6753" xr:uid="{AAF096EA-82BB-48C2-A7EA-B6B8F72D2D5C}"/>
    <cellStyle name="20% - Énfasis4 2 5" xfId="122" xr:uid="{00000000-0005-0000-0000-0000AD020000}"/>
    <cellStyle name="20% - Énfasis4 2 5 2" xfId="314" xr:uid="{00000000-0005-0000-0000-0000AE020000}"/>
    <cellStyle name="20% - Énfasis4 2 5 2 2" xfId="880" xr:uid="{00000000-0005-0000-0000-0000AF020000}"/>
    <cellStyle name="20% - Énfasis4 2 5 2 2 2" xfId="2080" xr:uid="{00000000-0005-0000-0000-0000B0020000}"/>
    <cellStyle name="20% - Énfasis4 2 5 2 2 2 2" xfId="5338" xr:uid="{8888D0FD-3C8E-4BAA-A75E-C0F4FD99FB0C}"/>
    <cellStyle name="20% - Énfasis4 2 5 2 2 2 2 2" xfId="11441" xr:uid="{C5B88FAB-65DB-4CB3-8FD3-B1D83E260F29}"/>
    <cellStyle name="20% - Énfasis4 2 5 2 2 2 3" xfId="8487" xr:uid="{DCC7065C-201D-48DB-A0CA-5CA472F4183D}"/>
    <cellStyle name="20% - Énfasis4 2 5 2 2 3" xfId="2958" xr:uid="{00000000-0005-0000-0000-0000B1020000}"/>
    <cellStyle name="20% - Énfasis4 2 5 2 2 3 2" xfId="6215" xr:uid="{5451BDDF-7C96-47F1-B6E6-0CAB10BAA486}"/>
    <cellStyle name="20% - Énfasis4 2 5 2 2 3 2 2" xfId="12217" xr:uid="{54EB4FE8-352D-4639-83AD-05D17C17BE9A}"/>
    <cellStyle name="20% - Énfasis4 2 5 2 2 3 3" xfId="9263" xr:uid="{870B79D1-EBF9-4D14-9C69-2D77568E5F49}"/>
    <cellStyle name="20% - Énfasis4 2 5 2 2 4" xfId="4148" xr:uid="{C08568A9-7342-4725-B10B-163925F47C5A}"/>
    <cellStyle name="20% - Énfasis4 2 5 2 2 4 2" xfId="10352" xr:uid="{F8AC0AF1-D3FB-4865-830A-F86B8DA33573}"/>
    <cellStyle name="20% - Énfasis4 2 5 2 2 5" xfId="7398" xr:uid="{DCD3ACC9-77D7-4A17-AF71-D370FB16669B}"/>
    <cellStyle name="20% - Énfasis4 2 5 2 3" xfId="1160" xr:uid="{00000000-0005-0000-0000-0000B2020000}"/>
    <cellStyle name="20% - Énfasis4 2 5 2 3 2" xfId="3234" xr:uid="{00000000-0005-0000-0000-0000B3020000}"/>
    <cellStyle name="20% - Énfasis4 2 5 2 3 2 2" xfId="6491" xr:uid="{38AEAE5A-793D-47C1-B993-DF5B381D74EF}"/>
    <cellStyle name="20% - Énfasis4 2 5 2 3 2 2 2" xfId="12493" xr:uid="{720061AB-E099-471B-A01F-AA968F074B48}"/>
    <cellStyle name="20% - Énfasis4 2 5 2 3 2 3" xfId="9539" xr:uid="{C087AD66-5C1C-4AC3-A7C1-9E93F778FA54}"/>
    <cellStyle name="20% - Énfasis4 2 5 2 3 3" xfId="4424" xr:uid="{D957D279-C917-45BC-83EA-52AAF668B7D2}"/>
    <cellStyle name="20% - Énfasis4 2 5 2 3 3 2" xfId="10628" xr:uid="{56B48D81-894A-4CDF-BC99-AB21ECF737EA}"/>
    <cellStyle name="20% - Énfasis4 2 5 2 3 4" xfId="7674" xr:uid="{CD163D90-2AAE-41BB-B990-FDAC93B8DB70}"/>
    <cellStyle name="20% - Énfasis4 2 5 2 4" xfId="1541" xr:uid="{00000000-0005-0000-0000-0000B4020000}"/>
    <cellStyle name="20% - Énfasis4 2 5 2 4 2" xfId="4800" xr:uid="{A39E6E47-0B8B-4532-B7FD-B7529C460050}"/>
    <cellStyle name="20% - Énfasis4 2 5 2 4 2 2" xfId="10941" xr:uid="{0FDE5FBB-EA36-431E-A9CC-AE4296AA9DD0}"/>
    <cellStyle name="20% - Énfasis4 2 5 2 4 3" xfId="7987" xr:uid="{24F4CC1A-2250-4B76-BBEC-AEC5B5B9F1C9}"/>
    <cellStyle name="20% - Énfasis4 2 5 2 5" xfId="2420" xr:uid="{00000000-0005-0000-0000-0000B5020000}"/>
    <cellStyle name="20% - Énfasis4 2 5 2 5 2" xfId="5677" xr:uid="{8C8BBE80-FCC8-4219-A219-57520E634C81}"/>
    <cellStyle name="20% - Énfasis4 2 5 2 5 2 2" xfId="11717" xr:uid="{12D43CCC-258F-48FF-AC9F-562F5110AABB}"/>
    <cellStyle name="20% - Énfasis4 2 5 2 5 3" xfId="8763" xr:uid="{5C007834-B037-447A-B3B3-DDEF8D1BE816}"/>
    <cellStyle name="20% - Énfasis4 2 5 2 6" xfId="3610" xr:uid="{D9045A1B-011E-49B2-93E4-1DDC3ABEF3F5}"/>
    <cellStyle name="20% - Énfasis4 2 5 2 6 2" xfId="9852" xr:uid="{588BB657-62D4-4FC6-A9D2-2FB5DD4F6CC9}"/>
    <cellStyle name="20% - Énfasis4 2 5 2 7" xfId="6898" xr:uid="{1D80A2EF-E80B-469C-988C-76548D8A71EF}"/>
    <cellStyle name="20% - Énfasis4 2 5 3" xfId="551" xr:uid="{00000000-0005-0000-0000-0000B6020000}"/>
    <cellStyle name="20% - Énfasis4 2 5 3 2" xfId="1757" xr:uid="{00000000-0005-0000-0000-0000B7020000}"/>
    <cellStyle name="20% - Énfasis4 2 5 3 2 2" xfId="5016" xr:uid="{0BEF7071-AFFC-4DBE-800C-A1414726375C}"/>
    <cellStyle name="20% - Énfasis4 2 5 3 2 2 2" xfId="11120" xr:uid="{1F2DE1E9-33E6-4C76-9EBC-4D22FF9022B3}"/>
    <cellStyle name="20% - Énfasis4 2 5 3 2 3" xfId="8166" xr:uid="{46D5B6B1-0C3B-43E4-867F-5098EBEDCBF4}"/>
    <cellStyle name="20% - Énfasis4 2 5 3 3" xfId="2636" xr:uid="{00000000-0005-0000-0000-0000B8020000}"/>
    <cellStyle name="20% - Énfasis4 2 5 3 3 2" xfId="5893" xr:uid="{1B73EA31-5872-4A1E-A084-BC4F7CA3841E}"/>
    <cellStyle name="20% - Énfasis4 2 5 3 3 2 2" xfId="11896" xr:uid="{EE700C1C-47A1-4D12-918C-FB38B3B543B2}"/>
    <cellStyle name="20% - Énfasis4 2 5 3 3 3" xfId="8942" xr:uid="{4EE733F3-68F2-4788-BF83-4CBDC5BC6E71}"/>
    <cellStyle name="20% - Énfasis4 2 5 3 4" xfId="3826" xr:uid="{F7105794-0D93-47C1-B5E7-817B1426110C}"/>
    <cellStyle name="20% - Énfasis4 2 5 3 4 2" xfId="10031" xr:uid="{0FFC886D-0215-4A0C-9B39-05A428C4E985}"/>
    <cellStyle name="20% - Énfasis4 2 5 3 5" xfId="7077" xr:uid="{853A004C-FCFA-46CA-AEA9-B741B11ABE1E}"/>
    <cellStyle name="20% - Énfasis4 2 5 4" xfId="746" xr:uid="{00000000-0005-0000-0000-0000B9020000}"/>
    <cellStyle name="20% - Énfasis4 2 5 4 2" xfId="1946" xr:uid="{00000000-0005-0000-0000-0000BA020000}"/>
    <cellStyle name="20% - Énfasis4 2 5 4 2 2" xfId="5204" xr:uid="{4A0957AA-BB05-4B24-9AF4-0FC0DC57FF77}"/>
    <cellStyle name="20% - Énfasis4 2 5 4 2 2 2" xfId="11307" xr:uid="{AC0F6041-07E6-4589-BEB5-AA86E77B7320}"/>
    <cellStyle name="20% - Énfasis4 2 5 4 2 3" xfId="8353" xr:uid="{68132B93-E56B-4CC8-9E35-E14FB4825767}"/>
    <cellStyle name="20% - Énfasis4 2 5 4 3" xfId="2824" xr:uid="{00000000-0005-0000-0000-0000BB020000}"/>
    <cellStyle name="20% - Énfasis4 2 5 4 3 2" xfId="6081" xr:uid="{113FEB98-9BBB-4C89-839A-84FD4C7BD26A}"/>
    <cellStyle name="20% - Énfasis4 2 5 4 3 2 2" xfId="12083" xr:uid="{F593F430-79C0-4D51-96EF-8400123DA745}"/>
    <cellStyle name="20% - Énfasis4 2 5 4 3 3" xfId="9129" xr:uid="{6B43FBA2-06C2-4B33-8F7F-97EEB3FEDC8B}"/>
    <cellStyle name="20% - Énfasis4 2 5 4 4" xfId="4014" xr:uid="{9F507AC7-DE4F-440C-8F0F-87C6E1761B8F}"/>
    <cellStyle name="20% - Énfasis4 2 5 4 4 2" xfId="10218" xr:uid="{147F06A3-A75F-4C7C-AC24-678EA0D0C8A5}"/>
    <cellStyle name="20% - Énfasis4 2 5 4 5" xfId="7264" xr:uid="{EC29000C-4CC5-4664-9E4A-79DB14BF3845}"/>
    <cellStyle name="20% - Énfasis4 2 5 5" xfId="1026" xr:uid="{00000000-0005-0000-0000-0000BC020000}"/>
    <cellStyle name="20% - Énfasis4 2 5 5 2" xfId="3100" xr:uid="{00000000-0005-0000-0000-0000BD020000}"/>
    <cellStyle name="20% - Énfasis4 2 5 5 2 2" xfId="6357" xr:uid="{74883728-A6CD-4888-A0E1-ED143EA863DE}"/>
    <cellStyle name="20% - Énfasis4 2 5 5 2 2 2" xfId="12359" xr:uid="{8817BAD2-BD4A-4504-9157-863303B55B47}"/>
    <cellStyle name="20% - Énfasis4 2 5 5 2 3" xfId="9405" xr:uid="{54003F52-A70A-4893-B3CB-A25D1988EF0E}"/>
    <cellStyle name="20% - Énfasis4 2 5 5 3" xfId="4290" xr:uid="{33D3172E-13FB-4D73-A55B-5EB9F8162E4D}"/>
    <cellStyle name="20% - Énfasis4 2 5 5 3 2" xfId="10494" xr:uid="{EBDF6640-AEF5-47D0-A704-4E574ACA9530}"/>
    <cellStyle name="20% - Énfasis4 2 5 5 4" xfId="7540" xr:uid="{E9B6E5F7-E93B-459A-8C1D-C1550A50A72E}"/>
    <cellStyle name="20% - Énfasis4 2 5 6" xfId="1357" xr:uid="{00000000-0005-0000-0000-0000BE020000}"/>
    <cellStyle name="20% - Énfasis4 2 5 6 2" xfId="4616" xr:uid="{27F5E1AD-05BD-4EE1-9F93-30FF7F36AD28}"/>
    <cellStyle name="20% - Énfasis4 2 5 6 2 2" xfId="10807" xr:uid="{881832B8-7D39-4D5F-A149-DBCF2DB24295}"/>
    <cellStyle name="20% - Énfasis4 2 5 6 3" xfId="7853" xr:uid="{166A54C7-2D21-4B07-8ADB-71A7FE94CCF5}"/>
    <cellStyle name="20% - Énfasis4 2 5 7" xfId="2236" xr:uid="{00000000-0005-0000-0000-0000BF020000}"/>
    <cellStyle name="20% - Énfasis4 2 5 7 2" xfId="5493" xr:uid="{88436822-063A-4631-84DA-93E26E51D7C1}"/>
    <cellStyle name="20% - Énfasis4 2 5 7 2 2" xfId="11583" xr:uid="{77057C7A-C9C9-4E1C-9823-3297EEC4044C}"/>
    <cellStyle name="20% - Énfasis4 2 5 7 3" xfId="8629" xr:uid="{4958BB7B-DD45-4BC0-B887-6C3A85BB3675}"/>
    <cellStyle name="20% - Énfasis4 2 5 8" xfId="3426" xr:uid="{28B71FF6-FC9A-40B5-A5F9-9BA2270C2C0C}"/>
    <cellStyle name="20% - Énfasis4 2 5 8 2" xfId="9718" xr:uid="{76A789DE-C14B-41D3-8B05-7E8E658E250D}"/>
    <cellStyle name="20% - Énfasis4 2 5 9" xfId="6764" xr:uid="{0D9BB5F3-10F2-4201-89D0-1B58D96A5642}"/>
    <cellStyle name="20% - Énfasis4 2 6" xfId="140" xr:uid="{00000000-0005-0000-0000-0000C0020000}"/>
    <cellStyle name="20% - Énfasis4 2 6 2" xfId="332" xr:uid="{00000000-0005-0000-0000-0000C1020000}"/>
    <cellStyle name="20% - Énfasis4 2 6 2 2" xfId="895" xr:uid="{00000000-0005-0000-0000-0000C2020000}"/>
    <cellStyle name="20% - Énfasis4 2 6 2 2 2" xfId="2095" xr:uid="{00000000-0005-0000-0000-0000C3020000}"/>
    <cellStyle name="20% - Énfasis4 2 6 2 2 2 2" xfId="5353" xr:uid="{8A65A254-127F-4006-870B-7F2CE83102A6}"/>
    <cellStyle name="20% - Énfasis4 2 6 2 2 2 2 2" xfId="11456" xr:uid="{F7BBF413-3140-4466-9BCC-A2EFFF44BE87}"/>
    <cellStyle name="20% - Énfasis4 2 6 2 2 2 3" xfId="8502" xr:uid="{475C51A1-DEFA-4FD4-B444-A652471FB66F}"/>
    <cellStyle name="20% - Énfasis4 2 6 2 2 3" xfId="2973" xr:uid="{00000000-0005-0000-0000-0000C4020000}"/>
    <cellStyle name="20% - Énfasis4 2 6 2 2 3 2" xfId="6230" xr:uid="{8D0A4802-CBC4-4850-A8C5-B3B07EFA794D}"/>
    <cellStyle name="20% - Énfasis4 2 6 2 2 3 2 2" xfId="12232" xr:uid="{1331D2C4-02BA-4AD9-9016-1F89B207AD13}"/>
    <cellStyle name="20% - Énfasis4 2 6 2 2 3 3" xfId="9278" xr:uid="{34B04E5E-8BCC-4A50-899F-8FDD046F1166}"/>
    <cellStyle name="20% - Énfasis4 2 6 2 2 4" xfId="4163" xr:uid="{2943B357-F1D9-4177-9714-1E21B1392D86}"/>
    <cellStyle name="20% - Énfasis4 2 6 2 2 4 2" xfId="10367" xr:uid="{99DF8CE8-5F0B-4B20-8D66-DA58351DEEFB}"/>
    <cellStyle name="20% - Énfasis4 2 6 2 2 5" xfId="7413" xr:uid="{C5B818A1-F879-428B-9C55-47B59C8BECAC}"/>
    <cellStyle name="20% - Énfasis4 2 6 2 3" xfId="1175" xr:uid="{00000000-0005-0000-0000-0000C5020000}"/>
    <cellStyle name="20% - Énfasis4 2 6 2 3 2" xfId="3249" xr:uid="{00000000-0005-0000-0000-0000C6020000}"/>
    <cellStyle name="20% - Énfasis4 2 6 2 3 2 2" xfId="6506" xr:uid="{AA6CC985-65F4-4371-8563-164FD0564F61}"/>
    <cellStyle name="20% - Énfasis4 2 6 2 3 2 2 2" xfId="12508" xr:uid="{E1D0FF51-238A-4E4E-B0F5-3CF7D18577CE}"/>
    <cellStyle name="20% - Énfasis4 2 6 2 3 2 3" xfId="9554" xr:uid="{BE879FEE-56CA-4D2D-BCFB-207CC3F02455}"/>
    <cellStyle name="20% - Énfasis4 2 6 2 3 3" xfId="4439" xr:uid="{DED5451D-2470-43E0-A259-D5FDA9FF21CB}"/>
    <cellStyle name="20% - Énfasis4 2 6 2 3 3 2" xfId="10643" xr:uid="{59D5A106-0433-4A58-8FA6-8E9A0799CA9F}"/>
    <cellStyle name="20% - Énfasis4 2 6 2 3 4" xfId="7689" xr:uid="{E9ED20F2-0856-4C27-9E63-0B652901CCE7}"/>
    <cellStyle name="20% - Énfasis4 2 6 2 4" xfId="1559" xr:uid="{00000000-0005-0000-0000-0000C7020000}"/>
    <cellStyle name="20% - Énfasis4 2 6 2 4 2" xfId="4818" xr:uid="{FB272289-69BE-429B-B8B4-2DC5AB3EF86F}"/>
    <cellStyle name="20% - Énfasis4 2 6 2 4 2 2" xfId="10956" xr:uid="{3487747A-245D-4F5D-871D-0EADF3877F89}"/>
    <cellStyle name="20% - Énfasis4 2 6 2 4 3" xfId="8002" xr:uid="{82A1BAC6-13DA-49C5-A701-446C7E717927}"/>
    <cellStyle name="20% - Énfasis4 2 6 2 5" xfId="2438" xr:uid="{00000000-0005-0000-0000-0000C8020000}"/>
    <cellStyle name="20% - Énfasis4 2 6 2 5 2" xfId="5695" xr:uid="{D93B598B-3F38-4154-9611-7A10D533C298}"/>
    <cellStyle name="20% - Énfasis4 2 6 2 5 2 2" xfId="11732" xr:uid="{46F70833-43AC-4753-B887-F774DE7CEB34}"/>
    <cellStyle name="20% - Énfasis4 2 6 2 5 3" xfId="8778" xr:uid="{70C3F64A-B96B-4C9C-9CF9-8E6D8160108C}"/>
    <cellStyle name="20% - Énfasis4 2 6 2 6" xfId="3628" xr:uid="{66556E5B-D105-4832-BF62-36018143E673}"/>
    <cellStyle name="20% - Énfasis4 2 6 2 6 2" xfId="9867" xr:uid="{007331DF-F592-4CC4-B01F-319BB045AD25}"/>
    <cellStyle name="20% - Énfasis4 2 6 2 7" xfId="6913" xr:uid="{6F1EB594-061F-470A-918D-0082DA09B28E}"/>
    <cellStyle name="20% - Énfasis4 2 6 3" xfId="566" xr:uid="{00000000-0005-0000-0000-0000C9020000}"/>
    <cellStyle name="20% - Énfasis4 2 6 3 2" xfId="1772" xr:uid="{00000000-0005-0000-0000-0000CA020000}"/>
    <cellStyle name="20% - Énfasis4 2 6 3 2 2" xfId="5031" xr:uid="{59BD3D02-F290-4FB0-959A-0642183F7DDC}"/>
    <cellStyle name="20% - Énfasis4 2 6 3 2 2 2" xfId="11135" xr:uid="{67D39AF3-BFDE-45E8-A838-37D8F8E3432A}"/>
    <cellStyle name="20% - Énfasis4 2 6 3 2 3" xfId="8181" xr:uid="{E03A331B-9CDC-4F8F-A47E-6D7ACE3DC022}"/>
    <cellStyle name="20% - Énfasis4 2 6 3 3" xfId="2651" xr:uid="{00000000-0005-0000-0000-0000CB020000}"/>
    <cellStyle name="20% - Énfasis4 2 6 3 3 2" xfId="5908" xr:uid="{5371DC44-8844-40D5-9D5E-E446957D67B5}"/>
    <cellStyle name="20% - Énfasis4 2 6 3 3 2 2" xfId="11911" xr:uid="{B9B7975F-B35E-449E-BB9D-900FE795BE6F}"/>
    <cellStyle name="20% - Énfasis4 2 6 3 3 3" xfId="8957" xr:uid="{E913D894-6825-4288-A374-5D21A35F9BF8}"/>
    <cellStyle name="20% - Énfasis4 2 6 3 4" xfId="3841" xr:uid="{6A2AB34F-8983-4C6F-BC0B-C43B7D177106}"/>
    <cellStyle name="20% - Énfasis4 2 6 3 4 2" xfId="10046" xr:uid="{422E6585-DA64-41D9-BCBE-111FF3BB31EC}"/>
    <cellStyle name="20% - Énfasis4 2 6 3 5" xfId="7092" xr:uid="{4DC9BA5F-4EDF-411F-B9A2-A5B2D72CC186}"/>
    <cellStyle name="20% - Énfasis4 2 6 4" xfId="761" xr:uid="{00000000-0005-0000-0000-0000CC020000}"/>
    <cellStyle name="20% - Énfasis4 2 6 4 2" xfId="1961" xr:uid="{00000000-0005-0000-0000-0000CD020000}"/>
    <cellStyle name="20% - Énfasis4 2 6 4 2 2" xfId="5219" xr:uid="{A296F6A1-9950-4866-A3C8-30E3C181610D}"/>
    <cellStyle name="20% - Énfasis4 2 6 4 2 2 2" xfId="11322" xr:uid="{62BC8630-7BD7-466A-81AE-8C8573433EA2}"/>
    <cellStyle name="20% - Énfasis4 2 6 4 2 3" xfId="8368" xr:uid="{B447D619-EDA8-4F80-8234-251724BBEB66}"/>
    <cellStyle name="20% - Énfasis4 2 6 4 3" xfId="2839" xr:uid="{00000000-0005-0000-0000-0000CE020000}"/>
    <cellStyle name="20% - Énfasis4 2 6 4 3 2" xfId="6096" xr:uid="{CD733DB8-4ED9-4698-B4A7-162315626343}"/>
    <cellStyle name="20% - Énfasis4 2 6 4 3 2 2" xfId="12098" xr:uid="{453DAF35-B954-4A1B-A271-B98CDFAE0977}"/>
    <cellStyle name="20% - Énfasis4 2 6 4 3 3" xfId="9144" xr:uid="{32555698-C0B6-4402-B21F-BD97F9BA1308}"/>
    <cellStyle name="20% - Énfasis4 2 6 4 4" xfId="4029" xr:uid="{EDB10991-5D1C-4B8A-B559-C5E79E6BF0CB}"/>
    <cellStyle name="20% - Énfasis4 2 6 4 4 2" xfId="10233" xr:uid="{ABBE7E70-2F69-4869-979D-7209C96891F9}"/>
    <cellStyle name="20% - Énfasis4 2 6 4 5" xfId="7279" xr:uid="{75AFCC80-9E62-44F5-B629-1045A51A79ED}"/>
    <cellStyle name="20% - Énfasis4 2 6 5" xfId="1041" xr:uid="{00000000-0005-0000-0000-0000CF020000}"/>
    <cellStyle name="20% - Énfasis4 2 6 5 2" xfId="3115" xr:uid="{00000000-0005-0000-0000-0000D0020000}"/>
    <cellStyle name="20% - Énfasis4 2 6 5 2 2" xfId="6372" xr:uid="{A3332195-C60C-4F13-A236-239891A1FF26}"/>
    <cellStyle name="20% - Énfasis4 2 6 5 2 2 2" xfId="12374" xr:uid="{CEDB61BB-5641-47C5-9704-23DABD2CF2A9}"/>
    <cellStyle name="20% - Énfasis4 2 6 5 2 3" xfId="9420" xr:uid="{1A13049C-132B-42AF-9AAD-27BFEC99022B}"/>
    <cellStyle name="20% - Énfasis4 2 6 5 3" xfId="4305" xr:uid="{B3BED270-CDBD-4BCA-9055-720AA5687CD4}"/>
    <cellStyle name="20% - Énfasis4 2 6 5 3 2" xfId="10509" xr:uid="{703FCDB7-BD2E-4C7F-83CF-99AE30885BE0}"/>
    <cellStyle name="20% - Énfasis4 2 6 5 4" xfId="7555" xr:uid="{FCB829F6-294F-47A9-9110-12CA243D2B8B}"/>
    <cellStyle name="20% - Énfasis4 2 6 6" xfId="1375" xr:uid="{00000000-0005-0000-0000-0000D1020000}"/>
    <cellStyle name="20% - Énfasis4 2 6 6 2" xfId="4634" xr:uid="{7A3321FE-4930-4809-90BD-22020A6CF5F0}"/>
    <cellStyle name="20% - Énfasis4 2 6 6 2 2" xfId="10822" xr:uid="{20EF248D-E4AF-4AC1-8C62-258BAB0AA7F5}"/>
    <cellStyle name="20% - Énfasis4 2 6 6 3" xfId="7868" xr:uid="{DABFB294-3AD4-492F-B3FC-3B8597E524D0}"/>
    <cellStyle name="20% - Énfasis4 2 6 7" xfId="2254" xr:uid="{00000000-0005-0000-0000-0000D2020000}"/>
    <cellStyle name="20% - Énfasis4 2 6 7 2" xfId="5511" xr:uid="{FED48225-C281-4087-A89C-3F38843F60EF}"/>
    <cellStyle name="20% - Énfasis4 2 6 7 2 2" xfId="11598" xr:uid="{BA2DC252-FDC1-41E7-936B-170EC2A9A9D6}"/>
    <cellStyle name="20% - Énfasis4 2 6 7 3" xfId="8644" xr:uid="{BEE8EFAC-D7C8-4681-899E-6FDF67B2534E}"/>
    <cellStyle name="20% - Énfasis4 2 6 8" xfId="3444" xr:uid="{820BADE2-58BE-4B0D-801E-9A81ADAD23A3}"/>
    <cellStyle name="20% - Énfasis4 2 6 8 2" xfId="9733" xr:uid="{2F9AD3A0-F088-486F-BC1D-A0EDE48A813A}"/>
    <cellStyle name="20% - Énfasis4 2 6 9" xfId="6779" xr:uid="{CF59E349-A4F7-41E5-876D-89C3FB80BE10}"/>
    <cellStyle name="20% - Énfasis4 2 7" xfId="159" xr:uid="{00000000-0005-0000-0000-0000D3020000}"/>
    <cellStyle name="20% - Énfasis4 2 7 2" xfId="351" xr:uid="{00000000-0005-0000-0000-0000D4020000}"/>
    <cellStyle name="20% - Énfasis4 2 7 2 2" xfId="910" xr:uid="{00000000-0005-0000-0000-0000D5020000}"/>
    <cellStyle name="20% - Énfasis4 2 7 2 2 2" xfId="2110" xr:uid="{00000000-0005-0000-0000-0000D6020000}"/>
    <cellStyle name="20% - Énfasis4 2 7 2 2 2 2" xfId="5368" xr:uid="{707BD044-2BD8-47D0-AF36-A89A41F65EA0}"/>
    <cellStyle name="20% - Énfasis4 2 7 2 2 2 2 2" xfId="11471" xr:uid="{FF91BA3F-7454-412F-8BF3-4C9977A9B815}"/>
    <cellStyle name="20% - Énfasis4 2 7 2 2 2 3" xfId="8517" xr:uid="{D28E9C53-222A-4FCE-8D66-876A89FD3B63}"/>
    <cellStyle name="20% - Énfasis4 2 7 2 2 3" xfId="2988" xr:uid="{00000000-0005-0000-0000-0000D7020000}"/>
    <cellStyle name="20% - Énfasis4 2 7 2 2 3 2" xfId="6245" xr:uid="{0A068FBC-E9C1-4FBE-AEF0-CE9DE0059FA2}"/>
    <cellStyle name="20% - Énfasis4 2 7 2 2 3 2 2" xfId="12247" xr:uid="{AD2D3F0A-6AC5-4F7B-B9E5-AB41001B2198}"/>
    <cellStyle name="20% - Énfasis4 2 7 2 2 3 3" xfId="9293" xr:uid="{6D638CF9-F26A-42AD-8870-7FD2841A3CB5}"/>
    <cellStyle name="20% - Énfasis4 2 7 2 2 4" xfId="4178" xr:uid="{429F61A4-F0DA-4A2E-9A21-3B4EF7D71654}"/>
    <cellStyle name="20% - Énfasis4 2 7 2 2 4 2" xfId="10382" xr:uid="{18144EA3-6C8D-4339-950B-90957464B484}"/>
    <cellStyle name="20% - Énfasis4 2 7 2 2 5" xfId="7428" xr:uid="{E8ED7295-CFDD-4B8D-9197-2DB414F3FA29}"/>
    <cellStyle name="20% - Énfasis4 2 7 2 3" xfId="1190" xr:uid="{00000000-0005-0000-0000-0000D8020000}"/>
    <cellStyle name="20% - Énfasis4 2 7 2 3 2" xfId="3264" xr:uid="{00000000-0005-0000-0000-0000D9020000}"/>
    <cellStyle name="20% - Énfasis4 2 7 2 3 2 2" xfId="6521" xr:uid="{CFE96748-027C-43F1-95F3-B0630F9074A0}"/>
    <cellStyle name="20% - Énfasis4 2 7 2 3 2 2 2" xfId="12523" xr:uid="{CD410E26-7B76-4AB4-9588-B89811F0EFF6}"/>
    <cellStyle name="20% - Énfasis4 2 7 2 3 2 3" xfId="9569" xr:uid="{AE927237-4814-4305-8C2C-1496E21EAC78}"/>
    <cellStyle name="20% - Énfasis4 2 7 2 3 3" xfId="4454" xr:uid="{1D480850-ECB1-4E7E-84CD-E08200275A57}"/>
    <cellStyle name="20% - Énfasis4 2 7 2 3 3 2" xfId="10658" xr:uid="{3FC96A33-7878-4738-A0FF-9A702FD23F3A}"/>
    <cellStyle name="20% - Énfasis4 2 7 2 3 4" xfId="7704" xr:uid="{CD55EA37-E857-4E7B-B71E-DEA3F20BD1AB}"/>
    <cellStyle name="20% - Énfasis4 2 7 2 4" xfId="1578" xr:uid="{00000000-0005-0000-0000-0000DA020000}"/>
    <cellStyle name="20% - Énfasis4 2 7 2 4 2" xfId="4837" xr:uid="{267433FF-7AC5-4909-A58A-99EAE99B94D8}"/>
    <cellStyle name="20% - Énfasis4 2 7 2 4 2 2" xfId="10971" xr:uid="{B1D9707B-A3EE-41AD-AB19-8B4508DB02FC}"/>
    <cellStyle name="20% - Énfasis4 2 7 2 4 3" xfId="8017" xr:uid="{A0F6B2B2-2E49-419C-8EEF-272DFC78A79A}"/>
    <cellStyle name="20% - Énfasis4 2 7 2 5" xfId="2457" xr:uid="{00000000-0005-0000-0000-0000DB020000}"/>
    <cellStyle name="20% - Énfasis4 2 7 2 5 2" xfId="5714" xr:uid="{E61C16B4-4053-431C-B64D-BADE17C06B4B}"/>
    <cellStyle name="20% - Énfasis4 2 7 2 5 2 2" xfId="11747" xr:uid="{C125BA81-B8A1-4CD9-B09B-B57822D8650D}"/>
    <cellStyle name="20% - Énfasis4 2 7 2 5 3" xfId="8793" xr:uid="{2EB961C2-CAD7-454A-AC3B-1EB1F46229F5}"/>
    <cellStyle name="20% - Énfasis4 2 7 2 6" xfId="3647" xr:uid="{F1790303-5D8C-40C7-8A8C-041AF6EBA8C1}"/>
    <cellStyle name="20% - Énfasis4 2 7 2 6 2" xfId="9882" xr:uid="{881B510C-EB08-451B-91FD-99C658CF3FF0}"/>
    <cellStyle name="20% - Énfasis4 2 7 2 7" xfId="6928" xr:uid="{DD395451-103B-49B1-8E46-09287B598EA0}"/>
    <cellStyle name="20% - Énfasis4 2 7 3" xfId="581" xr:uid="{00000000-0005-0000-0000-0000DC020000}"/>
    <cellStyle name="20% - Énfasis4 2 7 3 2" xfId="1787" xr:uid="{00000000-0005-0000-0000-0000DD020000}"/>
    <cellStyle name="20% - Énfasis4 2 7 3 2 2" xfId="5046" xr:uid="{E01F5181-59BD-427E-86A5-927B493F5C67}"/>
    <cellStyle name="20% - Énfasis4 2 7 3 2 2 2" xfId="11150" xr:uid="{9040546B-67C3-407B-98F0-71495D381560}"/>
    <cellStyle name="20% - Énfasis4 2 7 3 2 3" xfId="8196" xr:uid="{0E1C5675-6E68-40FB-93AE-C2FC80DF9A38}"/>
    <cellStyle name="20% - Énfasis4 2 7 3 3" xfId="2666" xr:uid="{00000000-0005-0000-0000-0000DE020000}"/>
    <cellStyle name="20% - Énfasis4 2 7 3 3 2" xfId="5923" xr:uid="{4D971CF4-327A-4698-97AE-3393D0B582C1}"/>
    <cellStyle name="20% - Énfasis4 2 7 3 3 2 2" xfId="11926" xr:uid="{F5BFA4F9-1496-478F-ADAE-B53DD1AF8C5A}"/>
    <cellStyle name="20% - Énfasis4 2 7 3 3 3" xfId="8972" xr:uid="{508CCCB6-0846-4B58-9DCF-66C6931B9FAF}"/>
    <cellStyle name="20% - Énfasis4 2 7 3 4" xfId="3856" xr:uid="{75CECE4F-40DF-4B58-8CF2-29D11A29065E}"/>
    <cellStyle name="20% - Énfasis4 2 7 3 4 2" xfId="10061" xr:uid="{F6F1B1B0-320A-4EA9-9C24-22276425CBD5}"/>
    <cellStyle name="20% - Énfasis4 2 7 3 5" xfId="7107" xr:uid="{7AB88F92-6076-4502-8821-69A84A04DEF5}"/>
    <cellStyle name="20% - Énfasis4 2 7 4" xfId="776" xr:uid="{00000000-0005-0000-0000-0000DF020000}"/>
    <cellStyle name="20% - Énfasis4 2 7 4 2" xfId="1976" xr:uid="{00000000-0005-0000-0000-0000E0020000}"/>
    <cellStyle name="20% - Énfasis4 2 7 4 2 2" xfId="5234" xr:uid="{B97422EB-A4E0-46F2-A0D8-4F1580878F20}"/>
    <cellStyle name="20% - Énfasis4 2 7 4 2 2 2" xfId="11337" xr:uid="{AA642C43-8547-4C52-AF7D-4217B9614E7E}"/>
    <cellStyle name="20% - Énfasis4 2 7 4 2 3" xfId="8383" xr:uid="{B4C9400C-B0D3-40E0-9596-C0C7A5A6062A}"/>
    <cellStyle name="20% - Énfasis4 2 7 4 3" xfId="2854" xr:uid="{00000000-0005-0000-0000-0000E1020000}"/>
    <cellStyle name="20% - Énfasis4 2 7 4 3 2" xfId="6111" xr:uid="{03746754-7042-4452-B0E1-056732059354}"/>
    <cellStyle name="20% - Énfasis4 2 7 4 3 2 2" xfId="12113" xr:uid="{A9ABF2D6-B89A-45EF-908B-7CB3F8BCEBD1}"/>
    <cellStyle name="20% - Énfasis4 2 7 4 3 3" xfId="9159" xr:uid="{9E8EC300-C66F-47E9-9B1E-9D8F5E49EA7A}"/>
    <cellStyle name="20% - Énfasis4 2 7 4 4" xfId="4044" xr:uid="{3E56CB4D-4969-4893-9A68-85FD5D5315EC}"/>
    <cellStyle name="20% - Énfasis4 2 7 4 4 2" xfId="10248" xr:uid="{ABE32552-9045-43BB-B099-75F659EE8B46}"/>
    <cellStyle name="20% - Énfasis4 2 7 4 5" xfId="7294" xr:uid="{D5D909B0-7761-4F10-908F-DA7E73E2DF4B}"/>
    <cellStyle name="20% - Énfasis4 2 7 5" xfId="1056" xr:uid="{00000000-0005-0000-0000-0000E2020000}"/>
    <cellStyle name="20% - Énfasis4 2 7 5 2" xfId="3130" xr:uid="{00000000-0005-0000-0000-0000E3020000}"/>
    <cellStyle name="20% - Énfasis4 2 7 5 2 2" xfId="6387" xr:uid="{C50E97B7-1368-4451-AE11-532B1A1FA1EC}"/>
    <cellStyle name="20% - Énfasis4 2 7 5 2 2 2" xfId="12389" xr:uid="{24CA31AD-85A6-4F61-9808-E08258072F39}"/>
    <cellStyle name="20% - Énfasis4 2 7 5 2 3" xfId="9435" xr:uid="{A7786623-D4F1-46A1-8E7E-BF1F884EDD62}"/>
    <cellStyle name="20% - Énfasis4 2 7 5 3" xfId="4320" xr:uid="{247BC55E-2FB1-41B7-8CCC-C4DE06F69A9C}"/>
    <cellStyle name="20% - Énfasis4 2 7 5 3 2" xfId="10524" xr:uid="{294010BF-F4B8-4037-8B7F-9E18D7D1766E}"/>
    <cellStyle name="20% - Énfasis4 2 7 5 4" xfId="7570" xr:uid="{C990FC04-6EF1-45A5-BBB9-581ACB4E8381}"/>
    <cellStyle name="20% - Énfasis4 2 7 6" xfId="1394" xr:uid="{00000000-0005-0000-0000-0000E4020000}"/>
    <cellStyle name="20% - Énfasis4 2 7 6 2" xfId="4653" xr:uid="{ED4FDA63-5CB0-4D04-A5EA-F6C24C2B08CF}"/>
    <cellStyle name="20% - Énfasis4 2 7 6 2 2" xfId="10837" xr:uid="{E723DB90-6CAF-40E8-B52B-E3E6AB02D642}"/>
    <cellStyle name="20% - Énfasis4 2 7 6 3" xfId="7883" xr:uid="{9579E639-623A-43EB-8DEF-89888C2D3C44}"/>
    <cellStyle name="20% - Énfasis4 2 7 7" xfId="2273" xr:uid="{00000000-0005-0000-0000-0000E5020000}"/>
    <cellStyle name="20% - Énfasis4 2 7 7 2" xfId="5530" xr:uid="{3F631F29-95FA-4B9C-937F-F631BF1D60CB}"/>
    <cellStyle name="20% - Énfasis4 2 7 7 2 2" xfId="11613" xr:uid="{8A2D7535-CC8B-478E-97ED-7D5F296A058C}"/>
    <cellStyle name="20% - Énfasis4 2 7 7 3" xfId="8659" xr:uid="{8BB436DF-CB91-478E-8580-99F566907996}"/>
    <cellStyle name="20% - Énfasis4 2 7 8" xfId="3463" xr:uid="{675BCF96-8A67-4A38-BAA0-DBB2E311EB0C}"/>
    <cellStyle name="20% - Énfasis4 2 7 8 2" xfId="9748" xr:uid="{2F725F26-84B4-4E68-B4E3-8D429D6014C5}"/>
    <cellStyle name="20% - Énfasis4 2 7 9" xfId="6794" xr:uid="{2353364B-1E13-4DA7-8468-5B7977477313}"/>
    <cellStyle name="20% - Énfasis4 2 8" xfId="178" xr:uid="{00000000-0005-0000-0000-0000E6020000}"/>
    <cellStyle name="20% - Énfasis4 2 8 2" xfId="370" xr:uid="{00000000-0005-0000-0000-0000E7020000}"/>
    <cellStyle name="20% - Énfasis4 2 8 2 2" xfId="925" xr:uid="{00000000-0005-0000-0000-0000E8020000}"/>
    <cellStyle name="20% - Énfasis4 2 8 2 2 2" xfId="2125" xr:uid="{00000000-0005-0000-0000-0000E9020000}"/>
    <cellStyle name="20% - Énfasis4 2 8 2 2 2 2" xfId="5383" xr:uid="{5780D94F-9C1F-4A41-B1D7-114548F6F684}"/>
    <cellStyle name="20% - Énfasis4 2 8 2 2 2 2 2" xfId="11486" xr:uid="{B1696E5B-390E-4C2E-A2B7-C59024EBA6C8}"/>
    <cellStyle name="20% - Énfasis4 2 8 2 2 2 3" xfId="8532" xr:uid="{E08CB5AD-5477-4ECE-A352-78119375326D}"/>
    <cellStyle name="20% - Énfasis4 2 8 2 2 3" xfId="3003" xr:uid="{00000000-0005-0000-0000-0000EA020000}"/>
    <cellStyle name="20% - Énfasis4 2 8 2 2 3 2" xfId="6260" xr:uid="{FB74B792-B4A1-42B6-986A-1A025A88EA43}"/>
    <cellStyle name="20% - Énfasis4 2 8 2 2 3 2 2" xfId="12262" xr:uid="{BC4CD976-7F74-4CCC-BF59-849CC3B093D1}"/>
    <cellStyle name="20% - Énfasis4 2 8 2 2 3 3" xfId="9308" xr:uid="{D9711F8E-63AF-4F3E-8104-DCE0C9285918}"/>
    <cellStyle name="20% - Énfasis4 2 8 2 2 4" xfId="4193" xr:uid="{5BBCB1C6-E26E-4C47-8BBF-209C4AA48E1D}"/>
    <cellStyle name="20% - Énfasis4 2 8 2 2 4 2" xfId="10397" xr:uid="{F74B7A95-F10C-4877-B403-3CB00178755D}"/>
    <cellStyle name="20% - Énfasis4 2 8 2 2 5" xfId="7443" xr:uid="{760B9CF2-B326-4533-98CC-FDA210EC1312}"/>
    <cellStyle name="20% - Énfasis4 2 8 2 3" xfId="1205" xr:uid="{00000000-0005-0000-0000-0000EB020000}"/>
    <cellStyle name="20% - Énfasis4 2 8 2 3 2" xfId="3279" xr:uid="{00000000-0005-0000-0000-0000EC020000}"/>
    <cellStyle name="20% - Énfasis4 2 8 2 3 2 2" xfId="6536" xr:uid="{3C4BBA54-9676-4E4A-BF40-CB6443309BCF}"/>
    <cellStyle name="20% - Énfasis4 2 8 2 3 2 2 2" xfId="12538" xr:uid="{B90F4BA2-543D-49C8-85D7-6543F0E04A1C}"/>
    <cellStyle name="20% - Énfasis4 2 8 2 3 2 3" xfId="9584" xr:uid="{C0802ED4-9878-4C69-A408-110B8DDE707F}"/>
    <cellStyle name="20% - Énfasis4 2 8 2 3 3" xfId="4469" xr:uid="{E23ED941-358E-48E9-8D56-91A06AEABE59}"/>
    <cellStyle name="20% - Énfasis4 2 8 2 3 3 2" xfId="10673" xr:uid="{7B932EC1-373F-4666-81D5-8CB5D061ABFE}"/>
    <cellStyle name="20% - Énfasis4 2 8 2 3 4" xfId="7719" xr:uid="{49B78FB6-7F0C-4178-9399-F3E9C121FB5A}"/>
    <cellStyle name="20% - Énfasis4 2 8 2 4" xfId="1596" xr:uid="{00000000-0005-0000-0000-0000ED020000}"/>
    <cellStyle name="20% - Énfasis4 2 8 2 4 2" xfId="4855" xr:uid="{8E7728D8-7366-43A8-80E8-1373CCF2A21F}"/>
    <cellStyle name="20% - Énfasis4 2 8 2 4 2 2" xfId="10986" xr:uid="{8A61C80F-7610-43D8-9E11-E97B43073A2F}"/>
    <cellStyle name="20% - Énfasis4 2 8 2 4 3" xfId="8032" xr:uid="{53E91AC0-8739-41E5-9B84-248CA41547D4}"/>
    <cellStyle name="20% - Énfasis4 2 8 2 5" xfId="2475" xr:uid="{00000000-0005-0000-0000-0000EE020000}"/>
    <cellStyle name="20% - Énfasis4 2 8 2 5 2" xfId="5732" xr:uid="{FD97FD8D-142E-4C15-9F99-F4AEEB7E6C38}"/>
    <cellStyle name="20% - Énfasis4 2 8 2 5 2 2" xfId="11762" xr:uid="{0FFFB560-569E-4E96-8FE1-C14C6BBEFE59}"/>
    <cellStyle name="20% - Énfasis4 2 8 2 5 3" xfId="8808" xr:uid="{9574EAAD-6172-4EA7-88AA-C3764CC509E0}"/>
    <cellStyle name="20% - Énfasis4 2 8 2 6" xfId="3665" xr:uid="{AA47C268-8BA9-403D-9C8C-0B92A839CCEB}"/>
    <cellStyle name="20% - Énfasis4 2 8 2 6 2" xfId="9897" xr:uid="{1B3BE230-45DE-4DFF-A4B4-A0FE7A2725B4}"/>
    <cellStyle name="20% - Énfasis4 2 8 2 7" xfId="6943" xr:uid="{2AB82330-7857-46D1-84DB-A5CFE9AC101D}"/>
    <cellStyle name="20% - Énfasis4 2 8 3" xfId="596" xr:uid="{00000000-0005-0000-0000-0000EF020000}"/>
    <cellStyle name="20% - Énfasis4 2 8 3 2" xfId="1802" xr:uid="{00000000-0005-0000-0000-0000F0020000}"/>
    <cellStyle name="20% - Énfasis4 2 8 3 2 2" xfId="5061" xr:uid="{B6A949BC-E3FC-4C4B-B1D9-ECC6F897DF23}"/>
    <cellStyle name="20% - Énfasis4 2 8 3 2 2 2" xfId="11165" xr:uid="{05945C9B-8196-43B6-800E-67AB3DE78CEE}"/>
    <cellStyle name="20% - Énfasis4 2 8 3 2 3" xfId="8211" xr:uid="{AD8E81E3-1F08-407C-A198-4E66F953BA7D}"/>
    <cellStyle name="20% - Énfasis4 2 8 3 3" xfId="2681" xr:uid="{00000000-0005-0000-0000-0000F1020000}"/>
    <cellStyle name="20% - Énfasis4 2 8 3 3 2" xfId="5938" xr:uid="{0A3EFE57-E986-45C2-A2E4-68C979CDE008}"/>
    <cellStyle name="20% - Énfasis4 2 8 3 3 2 2" xfId="11941" xr:uid="{88A4AF0E-6DB8-459D-AF49-91200F8D5A50}"/>
    <cellStyle name="20% - Énfasis4 2 8 3 3 3" xfId="8987" xr:uid="{356F646C-2004-4951-BF75-CDCF2CB61292}"/>
    <cellStyle name="20% - Énfasis4 2 8 3 4" xfId="3871" xr:uid="{AD727DDE-AF92-42BA-B2CE-F95DFF9DDEBB}"/>
    <cellStyle name="20% - Énfasis4 2 8 3 4 2" xfId="10076" xr:uid="{1F144EE4-4624-46C1-A97D-ACBB75B5EC5A}"/>
    <cellStyle name="20% - Énfasis4 2 8 3 5" xfId="7122" xr:uid="{87A4C5A6-186F-469F-8977-0B486796FBF2}"/>
    <cellStyle name="20% - Énfasis4 2 8 4" xfId="791" xr:uid="{00000000-0005-0000-0000-0000F2020000}"/>
    <cellStyle name="20% - Énfasis4 2 8 4 2" xfId="1991" xr:uid="{00000000-0005-0000-0000-0000F3020000}"/>
    <cellStyle name="20% - Énfasis4 2 8 4 2 2" xfId="5249" xr:uid="{7D4F4F25-9158-400A-BDC6-F00CC5D41E23}"/>
    <cellStyle name="20% - Énfasis4 2 8 4 2 2 2" xfId="11352" xr:uid="{61F09089-0030-49AF-9B49-ACB8F90E1879}"/>
    <cellStyle name="20% - Énfasis4 2 8 4 2 3" xfId="8398" xr:uid="{6873884F-D611-44C4-8264-468060A27260}"/>
    <cellStyle name="20% - Énfasis4 2 8 4 3" xfId="2869" xr:uid="{00000000-0005-0000-0000-0000F4020000}"/>
    <cellStyle name="20% - Énfasis4 2 8 4 3 2" xfId="6126" xr:uid="{E50AF43E-AB51-424E-B04C-5125A8503C6F}"/>
    <cellStyle name="20% - Énfasis4 2 8 4 3 2 2" xfId="12128" xr:uid="{9F15D531-8255-4474-889E-6B4C1F7561ED}"/>
    <cellStyle name="20% - Énfasis4 2 8 4 3 3" xfId="9174" xr:uid="{4EB066AE-910A-473D-904D-459C156FB748}"/>
    <cellStyle name="20% - Énfasis4 2 8 4 4" xfId="4059" xr:uid="{BEACCF67-9480-4101-8806-4DD372296F3B}"/>
    <cellStyle name="20% - Énfasis4 2 8 4 4 2" xfId="10263" xr:uid="{95D075F9-B820-4422-B006-F98B5338B48F}"/>
    <cellStyle name="20% - Énfasis4 2 8 4 5" xfId="7309" xr:uid="{021E4EAE-1B5A-4D90-B809-46AF2BC39691}"/>
    <cellStyle name="20% - Énfasis4 2 8 5" xfId="1071" xr:uid="{00000000-0005-0000-0000-0000F5020000}"/>
    <cellStyle name="20% - Énfasis4 2 8 5 2" xfId="3145" xr:uid="{00000000-0005-0000-0000-0000F6020000}"/>
    <cellStyle name="20% - Énfasis4 2 8 5 2 2" xfId="6402" xr:uid="{C9E7554B-A885-4EC8-9842-D3A94C9DE55F}"/>
    <cellStyle name="20% - Énfasis4 2 8 5 2 2 2" xfId="12404" xr:uid="{2CE82183-36EC-4D32-AB50-1DD7AAAAD467}"/>
    <cellStyle name="20% - Énfasis4 2 8 5 2 3" xfId="9450" xr:uid="{2EC16F75-17AC-4B32-B7EC-A4FF33FD3200}"/>
    <cellStyle name="20% - Énfasis4 2 8 5 3" xfId="4335" xr:uid="{57ABC699-EB15-4E87-AFEC-5207A347BEAD}"/>
    <cellStyle name="20% - Énfasis4 2 8 5 3 2" xfId="10539" xr:uid="{F87E4277-AD56-42C0-A0F8-35591B761454}"/>
    <cellStyle name="20% - Énfasis4 2 8 5 4" xfId="7585" xr:uid="{A89799B4-0026-4242-A062-F34246AB5131}"/>
    <cellStyle name="20% - Énfasis4 2 8 6" xfId="1412" xr:uid="{00000000-0005-0000-0000-0000F7020000}"/>
    <cellStyle name="20% - Énfasis4 2 8 6 2" xfId="4671" xr:uid="{FCADF3EF-1184-4C76-8B65-94F8B2F18ECB}"/>
    <cellStyle name="20% - Énfasis4 2 8 6 2 2" xfId="10852" xr:uid="{D4500943-E910-43F4-8949-EBD90D926473}"/>
    <cellStyle name="20% - Énfasis4 2 8 6 3" xfId="7898" xr:uid="{E08E1BCC-6BF8-4232-B176-E8B3DF302471}"/>
    <cellStyle name="20% - Énfasis4 2 8 7" xfId="2291" xr:uid="{00000000-0005-0000-0000-0000F8020000}"/>
    <cellStyle name="20% - Énfasis4 2 8 7 2" xfId="5548" xr:uid="{CEE3FC27-F3EF-482E-9741-4EB922708E1E}"/>
    <cellStyle name="20% - Énfasis4 2 8 7 2 2" xfId="11628" xr:uid="{15E167AC-F848-4696-AAB2-D35F27694D1A}"/>
    <cellStyle name="20% - Énfasis4 2 8 7 3" xfId="8674" xr:uid="{90C367AF-1C8B-4460-AD4C-C889B2515E1F}"/>
    <cellStyle name="20% - Énfasis4 2 8 8" xfId="3481" xr:uid="{EF0C5FD1-1478-450E-AD0B-D99FF25916A5}"/>
    <cellStyle name="20% - Énfasis4 2 8 8 2" xfId="9763" xr:uid="{E34981E0-8EFD-4051-A536-AC15158EEBCA}"/>
    <cellStyle name="20% - Énfasis4 2 8 9" xfId="6809" xr:uid="{A507867E-0F7C-433F-83C9-1F72FFD5454C}"/>
    <cellStyle name="20% - Énfasis4 2 9" xfId="197" xr:uid="{00000000-0005-0000-0000-0000F9020000}"/>
    <cellStyle name="20% - Énfasis4 2 9 2" xfId="389" xr:uid="{00000000-0005-0000-0000-0000FA020000}"/>
    <cellStyle name="20% - Énfasis4 2 9 2 2" xfId="940" xr:uid="{00000000-0005-0000-0000-0000FB020000}"/>
    <cellStyle name="20% - Énfasis4 2 9 2 2 2" xfId="2140" xr:uid="{00000000-0005-0000-0000-0000FC020000}"/>
    <cellStyle name="20% - Énfasis4 2 9 2 2 2 2" xfId="5398" xr:uid="{4740D9EC-5F57-4B9F-94FE-A7EA4E99241C}"/>
    <cellStyle name="20% - Énfasis4 2 9 2 2 2 2 2" xfId="11501" xr:uid="{488CE139-877A-47B5-A0F7-886B29DE6A89}"/>
    <cellStyle name="20% - Énfasis4 2 9 2 2 2 3" xfId="8547" xr:uid="{A9381B77-75CA-4E90-8D3A-555538B5AD9F}"/>
    <cellStyle name="20% - Énfasis4 2 9 2 2 3" xfId="3018" xr:uid="{00000000-0005-0000-0000-0000FD020000}"/>
    <cellStyle name="20% - Énfasis4 2 9 2 2 3 2" xfId="6275" xr:uid="{75BF3650-8C8D-444E-8F70-2A81B88456A6}"/>
    <cellStyle name="20% - Énfasis4 2 9 2 2 3 2 2" xfId="12277" xr:uid="{D7FF4A79-A89B-45DB-8B9A-04198972A0BC}"/>
    <cellStyle name="20% - Énfasis4 2 9 2 2 3 3" xfId="9323" xr:uid="{70F33F2D-27D8-497B-9F9F-67B005DFB588}"/>
    <cellStyle name="20% - Énfasis4 2 9 2 2 4" xfId="4208" xr:uid="{0AEDC125-103A-4B93-AF3A-20E8F10AB53C}"/>
    <cellStyle name="20% - Énfasis4 2 9 2 2 4 2" xfId="10412" xr:uid="{74A9CA00-6A88-4025-9171-FD6F8C5352EC}"/>
    <cellStyle name="20% - Énfasis4 2 9 2 2 5" xfId="7458" xr:uid="{F0BBA8D7-192D-42D2-B018-44CCB8977683}"/>
    <cellStyle name="20% - Énfasis4 2 9 2 3" xfId="1220" xr:uid="{00000000-0005-0000-0000-0000FE020000}"/>
    <cellStyle name="20% - Énfasis4 2 9 2 3 2" xfId="3294" xr:uid="{00000000-0005-0000-0000-0000FF020000}"/>
    <cellStyle name="20% - Énfasis4 2 9 2 3 2 2" xfId="6551" xr:uid="{02EF7273-F7D3-483A-85D6-F8672904A255}"/>
    <cellStyle name="20% - Énfasis4 2 9 2 3 2 2 2" xfId="12553" xr:uid="{B4FD5F40-12D7-4156-B47A-3EAD6C6B9ABE}"/>
    <cellStyle name="20% - Énfasis4 2 9 2 3 2 3" xfId="9599" xr:uid="{37197C24-A300-4FDC-86D8-01C2303DAF1B}"/>
    <cellStyle name="20% - Énfasis4 2 9 2 3 3" xfId="4484" xr:uid="{22EB2302-949C-4EAF-9DDE-47B4A286A58A}"/>
    <cellStyle name="20% - Énfasis4 2 9 2 3 3 2" xfId="10688" xr:uid="{C8CCFF95-EDFE-47EF-AA23-24E32AAD3247}"/>
    <cellStyle name="20% - Énfasis4 2 9 2 3 4" xfId="7734" xr:uid="{15AF8C4D-D68F-400F-8B63-A371F89316BD}"/>
    <cellStyle name="20% - Énfasis4 2 9 2 4" xfId="1614" xr:uid="{00000000-0005-0000-0000-000000030000}"/>
    <cellStyle name="20% - Énfasis4 2 9 2 4 2" xfId="4873" xr:uid="{7A6D70FC-8656-49ED-85BD-625728B1E2E9}"/>
    <cellStyle name="20% - Énfasis4 2 9 2 4 2 2" xfId="11001" xr:uid="{3A2EFA38-90A8-440D-92B1-BACE06AD6B24}"/>
    <cellStyle name="20% - Énfasis4 2 9 2 4 3" xfId="8047" xr:uid="{6BB7383F-61C9-4AE4-9C0D-33959278A7AB}"/>
    <cellStyle name="20% - Énfasis4 2 9 2 5" xfId="2493" xr:uid="{00000000-0005-0000-0000-000001030000}"/>
    <cellStyle name="20% - Énfasis4 2 9 2 5 2" xfId="5750" xr:uid="{E60C3119-A419-4EE2-B341-E9B865BC3544}"/>
    <cellStyle name="20% - Énfasis4 2 9 2 5 2 2" xfId="11777" xr:uid="{F5C5A93E-6758-4BC9-932D-41DEC69B23C8}"/>
    <cellStyle name="20% - Énfasis4 2 9 2 5 3" xfId="8823" xr:uid="{774B58FC-DBC9-4A23-A776-C03D6F76664B}"/>
    <cellStyle name="20% - Énfasis4 2 9 2 6" xfId="3683" xr:uid="{2DD01BEA-E470-416A-8366-32B0553814B1}"/>
    <cellStyle name="20% - Énfasis4 2 9 2 6 2" xfId="9912" xr:uid="{D1C1A251-2636-48B7-B005-06A6BFCF388F}"/>
    <cellStyle name="20% - Énfasis4 2 9 2 7" xfId="6958" xr:uid="{92D438B0-F42E-408F-8216-B3B4BB13855E}"/>
    <cellStyle name="20% - Énfasis4 2 9 3" xfId="611" xr:uid="{00000000-0005-0000-0000-000002030000}"/>
    <cellStyle name="20% - Énfasis4 2 9 3 2" xfId="1817" xr:uid="{00000000-0005-0000-0000-000003030000}"/>
    <cellStyle name="20% - Énfasis4 2 9 3 2 2" xfId="5076" xr:uid="{A1A2F0F3-D661-4F12-8DBE-0CEE44CF208D}"/>
    <cellStyle name="20% - Énfasis4 2 9 3 2 2 2" xfId="11180" xr:uid="{4A8998AB-D173-4257-A96D-14B78FF9EC73}"/>
    <cellStyle name="20% - Énfasis4 2 9 3 2 3" xfId="8226" xr:uid="{6DAFB036-EF9D-469E-8D56-8A8A875CF34D}"/>
    <cellStyle name="20% - Énfasis4 2 9 3 3" xfId="2696" xr:uid="{00000000-0005-0000-0000-000004030000}"/>
    <cellStyle name="20% - Énfasis4 2 9 3 3 2" xfId="5953" xr:uid="{B102EDAD-D91A-44C1-848C-CE0F448B3D4C}"/>
    <cellStyle name="20% - Énfasis4 2 9 3 3 2 2" xfId="11956" xr:uid="{BEAD4F54-FDDB-4A5B-B69B-38C7A8CF9B4C}"/>
    <cellStyle name="20% - Énfasis4 2 9 3 3 3" xfId="9002" xr:uid="{D20510FC-6C00-4E87-A302-F9BD47695ACC}"/>
    <cellStyle name="20% - Énfasis4 2 9 3 4" xfId="3886" xr:uid="{CB383C33-C8E5-402C-8866-DBEBD049BA27}"/>
    <cellStyle name="20% - Énfasis4 2 9 3 4 2" xfId="10091" xr:uid="{42630152-C56F-410C-B9F7-91D09875A350}"/>
    <cellStyle name="20% - Énfasis4 2 9 3 5" xfId="7137" xr:uid="{8C612EB4-D5B5-4FFD-B07B-40227C46BC7B}"/>
    <cellStyle name="20% - Énfasis4 2 9 4" xfId="806" xr:uid="{00000000-0005-0000-0000-000005030000}"/>
    <cellStyle name="20% - Énfasis4 2 9 4 2" xfId="2006" xr:uid="{00000000-0005-0000-0000-000006030000}"/>
    <cellStyle name="20% - Énfasis4 2 9 4 2 2" xfId="5264" xr:uid="{A479B732-536F-49DB-9A94-B05BDFBDB910}"/>
    <cellStyle name="20% - Énfasis4 2 9 4 2 2 2" xfId="11367" xr:uid="{ACECBC90-365B-46B5-9F50-0B9AB269915E}"/>
    <cellStyle name="20% - Énfasis4 2 9 4 2 3" xfId="8413" xr:uid="{06B06116-EAD0-4DB7-97F3-A525355D6216}"/>
    <cellStyle name="20% - Énfasis4 2 9 4 3" xfId="2884" xr:uid="{00000000-0005-0000-0000-000007030000}"/>
    <cellStyle name="20% - Énfasis4 2 9 4 3 2" xfId="6141" xr:uid="{BED171A6-248B-418B-ADD4-CDC205E539BF}"/>
    <cellStyle name="20% - Énfasis4 2 9 4 3 2 2" xfId="12143" xr:uid="{6B25F235-D11E-4D4C-9DA7-63204E4CF123}"/>
    <cellStyle name="20% - Énfasis4 2 9 4 3 3" xfId="9189" xr:uid="{0A2373A7-6EB6-45EB-B54A-7E57F52499E4}"/>
    <cellStyle name="20% - Énfasis4 2 9 4 4" xfId="4074" xr:uid="{7D217A23-1275-4074-955A-D0D4B084BB31}"/>
    <cellStyle name="20% - Énfasis4 2 9 4 4 2" xfId="10278" xr:uid="{D412537C-38EC-41C7-80D7-55D4A2768D22}"/>
    <cellStyle name="20% - Énfasis4 2 9 4 5" xfId="7324" xr:uid="{6F31EBDF-B8E2-4C0C-B800-7AEC1E3E85A1}"/>
    <cellStyle name="20% - Énfasis4 2 9 5" xfId="1086" xr:uid="{00000000-0005-0000-0000-000008030000}"/>
    <cellStyle name="20% - Énfasis4 2 9 5 2" xfId="3160" xr:uid="{00000000-0005-0000-0000-000009030000}"/>
    <cellStyle name="20% - Énfasis4 2 9 5 2 2" xfId="6417" xr:uid="{F05BBC08-BABD-4C00-A6D9-73B00C531DD5}"/>
    <cellStyle name="20% - Énfasis4 2 9 5 2 2 2" xfId="12419" xr:uid="{A79D9204-785C-438C-A317-A934457D573A}"/>
    <cellStyle name="20% - Énfasis4 2 9 5 2 3" xfId="9465" xr:uid="{6C93BE1F-8CB2-4D69-BA38-9CEC4491DB04}"/>
    <cellStyle name="20% - Énfasis4 2 9 5 3" xfId="4350" xr:uid="{1E1149BA-78C9-42B2-9F6A-F2B9DFCBD51D}"/>
    <cellStyle name="20% - Énfasis4 2 9 5 3 2" xfId="10554" xr:uid="{2D26EC8B-82BF-4530-827A-1612711C4104}"/>
    <cellStyle name="20% - Énfasis4 2 9 5 4" xfId="7600" xr:uid="{67F4F947-A824-4E76-9D4B-E1EFD5FF82CC}"/>
    <cellStyle name="20% - Énfasis4 2 9 6" xfId="1430" xr:uid="{00000000-0005-0000-0000-00000A030000}"/>
    <cellStyle name="20% - Énfasis4 2 9 6 2" xfId="4689" xr:uid="{8DD251CE-F589-4539-B28D-3BF07130FAF6}"/>
    <cellStyle name="20% - Énfasis4 2 9 6 2 2" xfId="10867" xr:uid="{369B03BD-E3DB-467F-B833-37190A038F81}"/>
    <cellStyle name="20% - Énfasis4 2 9 6 3" xfId="7913" xr:uid="{554282DD-30E4-4096-8CB8-224F71F1C032}"/>
    <cellStyle name="20% - Énfasis4 2 9 7" xfId="2309" xr:uid="{00000000-0005-0000-0000-00000B030000}"/>
    <cellStyle name="20% - Énfasis4 2 9 7 2" xfId="5566" xr:uid="{EA810E88-340C-4692-9870-568CADC1AFA4}"/>
    <cellStyle name="20% - Énfasis4 2 9 7 2 2" xfId="11643" xr:uid="{B358AD8B-03DD-4F04-A06A-DFFD103B7422}"/>
    <cellStyle name="20% - Énfasis4 2 9 7 3" xfId="8689" xr:uid="{D37C9A2C-2BD5-4A57-AE45-7408DEB5D2E7}"/>
    <cellStyle name="20% - Énfasis4 2 9 8" xfId="3499" xr:uid="{C15F6608-715D-429B-BF12-86790EF3C9FE}"/>
    <cellStyle name="20% - Énfasis4 2 9 8 2" xfId="9778" xr:uid="{59E3B68C-F880-4C69-A771-A62F6F3C2406}"/>
    <cellStyle name="20% - Énfasis4 2 9 9" xfId="6824" xr:uid="{83F4A51E-8DBB-4B01-B6D4-C57FA678834B}"/>
    <cellStyle name="20% - Énfasis4 3" xfId="12714" xr:uid="{5B7859F6-B989-4F54-93E5-990D4D276AC2}"/>
    <cellStyle name="20% - Énfasis4 4" xfId="12734" xr:uid="{CCADD7FC-A973-41A2-B656-F743845AEF41}"/>
    <cellStyle name="20% - Énfasis4 5" xfId="12754" xr:uid="{74BDF7C2-9298-4105-958C-7F4226E98943}"/>
    <cellStyle name="20% - Énfasis4 6" xfId="12774" xr:uid="{0F380742-FA7B-4DFC-9C3F-AF9798ABF9A7}"/>
    <cellStyle name="20% - Énfasis4 7" xfId="12794" xr:uid="{A1C8C6E4-AE0E-4DE3-BB3E-B8439F1297D3}"/>
    <cellStyle name="20% - Énfasis5" xfId="12653" builtinId="46" customBuiltin="1"/>
    <cellStyle name="20% - Énfasis5 2" xfId="10" xr:uid="{00000000-0005-0000-0000-00000C030000}"/>
    <cellStyle name="20% - Énfasis5 2 10" xfId="216" xr:uid="{00000000-0005-0000-0000-00000D030000}"/>
    <cellStyle name="20% - Énfasis5 2 10 2" xfId="627" xr:uid="{00000000-0005-0000-0000-00000E030000}"/>
    <cellStyle name="20% - Énfasis5 2 10 2 2" xfId="1833" xr:uid="{00000000-0005-0000-0000-00000F030000}"/>
    <cellStyle name="20% - Énfasis5 2 10 2 2 2" xfId="5092" xr:uid="{F7DCDB71-75A5-451C-8C3E-1114CEDC0B13}"/>
    <cellStyle name="20% - Énfasis5 2 10 2 2 2 2" xfId="11196" xr:uid="{40011D44-B310-4D9D-AB17-86612304E2AF}"/>
    <cellStyle name="20% - Énfasis5 2 10 2 2 3" xfId="8242" xr:uid="{6E05D2EE-B40A-4DB2-BE46-56E3633551D7}"/>
    <cellStyle name="20% - Énfasis5 2 10 2 3" xfId="2712" xr:uid="{00000000-0005-0000-0000-000010030000}"/>
    <cellStyle name="20% - Énfasis5 2 10 2 3 2" xfId="5969" xr:uid="{E50C044F-E7BB-4318-8E72-FC6724288994}"/>
    <cellStyle name="20% - Énfasis5 2 10 2 3 2 2" xfId="11972" xr:uid="{FC147C11-031C-4A86-A4F9-C35AC4B13465}"/>
    <cellStyle name="20% - Énfasis5 2 10 2 3 3" xfId="9018" xr:uid="{3434A039-D1FF-4133-8E64-35EA7F053641}"/>
    <cellStyle name="20% - Énfasis5 2 10 2 4" xfId="3902" xr:uid="{38CA998E-C4A2-435A-A8AA-C8600BB05457}"/>
    <cellStyle name="20% - Énfasis5 2 10 2 4 2" xfId="10107" xr:uid="{5585683F-A96C-4331-806A-1F086D35333F}"/>
    <cellStyle name="20% - Énfasis5 2 10 2 5" xfId="7153" xr:uid="{1B824AE1-4B4C-4A25-81A0-B19198EC68B1}"/>
    <cellStyle name="20% - Énfasis5 2 10 3" xfId="822" xr:uid="{00000000-0005-0000-0000-000011030000}"/>
    <cellStyle name="20% - Énfasis5 2 10 3 2" xfId="2022" xr:uid="{00000000-0005-0000-0000-000012030000}"/>
    <cellStyle name="20% - Énfasis5 2 10 3 2 2" xfId="5280" xr:uid="{B9BD217D-ED7E-4BF1-A189-74943D59D12C}"/>
    <cellStyle name="20% - Énfasis5 2 10 3 2 2 2" xfId="11383" xr:uid="{2E073A0D-04F4-4E1E-A795-A5FBEC908C8D}"/>
    <cellStyle name="20% - Énfasis5 2 10 3 2 3" xfId="8429" xr:uid="{7A07E257-520F-417E-86DB-5C4DC29604D4}"/>
    <cellStyle name="20% - Énfasis5 2 10 3 3" xfId="2900" xr:uid="{00000000-0005-0000-0000-000013030000}"/>
    <cellStyle name="20% - Énfasis5 2 10 3 3 2" xfId="6157" xr:uid="{8D991935-B989-4491-94F6-CCB5F584A677}"/>
    <cellStyle name="20% - Énfasis5 2 10 3 3 2 2" xfId="12159" xr:uid="{3E72E9CC-D9AE-4682-9B3D-B01A7C58B824}"/>
    <cellStyle name="20% - Énfasis5 2 10 3 3 3" xfId="9205" xr:uid="{F593A24B-9FC7-4299-BDB0-CE15246DC08F}"/>
    <cellStyle name="20% - Énfasis5 2 10 3 4" xfId="4090" xr:uid="{9F346CBE-3F8A-4411-8197-FE94DE88662B}"/>
    <cellStyle name="20% - Énfasis5 2 10 3 4 2" xfId="10294" xr:uid="{DDCEA3A1-8560-4A8E-8C3C-0BF87178A2C0}"/>
    <cellStyle name="20% - Énfasis5 2 10 3 5" xfId="7340" xr:uid="{4251C343-39A1-4CB3-8547-872338ACCF37}"/>
    <cellStyle name="20% - Énfasis5 2 10 4" xfId="1102" xr:uid="{00000000-0005-0000-0000-000014030000}"/>
    <cellStyle name="20% - Énfasis5 2 10 4 2" xfId="3176" xr:uid="{00000000-0005-0000-0000-000015030000}"/>
    <cellStyle name="20% - Énfasis5 2 10 4 2 2" xfId="6433" xr:uid="{E6FD9008-DD8F-4B0C-A9BF-67AC45E38F9F}"/>
    <cellStyle name="20% - Énfasis5 2 10 4 2 2 2" xfId="12435" xr:uid="{41AB269D-03F1-436D-A59E-1A110CE7A1DE}"/>
    <cellStyle name="20% - Énfasis5 2 10 4 2 3" xfId="9481" xr:uid="{26461C48-4F55-494D-88A2-AEF996C6131E}"/>
    <cellStyle name="20% - Énfasis5 2 10 4 3" xfId="4366" xr:uid="{7DAEF965-3D19-40A6-ACA6-54BC8D16E55F}"/>
    <cellStyle name="20% - Énfasis5 2 10 4 3 2" xfId="10570" xr:uid="{BADE5591-F6FD-40A3-8B1E-3F452283F8EC}"/>
    <cellStyle name="20% - Énfasis5 2 10 4 4" xfId="7616" xr:uid="{5E43662E-6A81-4F00-97D2-B174ED12BD89}"/>
    <cellStyle name="20% - Énfasis5 2 10 5" xfId="1449" xr:uid="{00000000-0005-0000-0000-000016030000}"/>
    <cellStyle name="20% - Énfasis5 2 10 5 2" xfId="4708" xr:uid="{B4F96045-C107-42AC-ADDA-3CFBE3E158BB}"/>
    <cellStyle name="20% - Énfasis5 2 10 5 2 2" xfId="10883" xr:uid="{7C31E242-CAAB-44F1-90EA-89A892D78FE9}"/>
    <cellStyle name="20% - Énfasis5 2 10 5 3" xfId="7929" xr:uid="{D09CDE14-C508-46D3-A4FB-FA02F10A3400}"/>
    <cellStyle name="20% - Énfasis5 2 10 6" xfId="2328" xr:uid="{00000000-0005-0000-0000-000017030000}"/>
    <cellStyle name="20% - Énfasis5 2 10 6 2" xfId="5585" xr:uid="{A56CE7F9-E25B-49DD-AA0A-70D48784B3F6}"/>
    <cellStyle name="20% - Énfasis5 2 10 6 2 2" xfId="11659" xr:uid="{9BCFB108-BCEF-4722-892C-A19FDE4E98DA}"/>
    <cellStyle name="20% - Énfasis5 2 10 6 3" xfId="8705" xr:uid="{105D3C0F-C3BB-4887-9A70-D05EF95CEE15}"/>
    <cellStyle name="20% - Énfasis5 2 10 7" xfId="3518" xr:uid="{FF5DD943-CB7F-469C-B506-8F640FF9B58A}"/>
    <cellStyle name="20% - Énfasis5 2 10 7 2" xfId="9794" xr:uid="{30476B01-B5BE-4268-AC23-C15F2C672965}"/>
    <cellStyle name="20% - Énfasis5 2 10 8" xfId="6840" xr:uid="{1D2419CD-FDE6-4B06-8F82-580B1429D6FC}"/>
    <cellStyle name="20% - Énfasis5 2 11" xfId="431" xr:uid="{00000000-0005-0000-0000-000018030000}"/>
    <cellStyle name="20% - Énfasis5 2 11 2" xfId="1236" xr:uid="{00000000-0005-0000-0000-000019030000}"/>
    <cellStyle name="20% - Énfasis5 2 11 2 2" xfId="3310" xr:uid="{00000000-0005-0000-0000-00001A030000}"/>
    <cellStyle name="20% - Énfasis5 2 11 2 2 2" xfId="6567" xr:uid="{04881A39-B062-4783-B127-FC457CC1F64B}"/>
    <cellStyle name="20% - Énfasis5 2 11 2 2 2 2" xfId="12569" xr:uid="{DF938E6C-BF9A-4157-A55C-1FF215B4B883}"/>
    <cellStyle name="20% - Énfasis5 2 11 2 2 3" xfId="9615" xr:uid="{CA6379C6-55F1-47D9-B39F-0DF8659668D1}"/>
    <cellStyle name="20% - Énfasis5 2 11 2 3" xfId="4500" xr:uid="{3DFE171E-E49D-45F3-82CA-56DC3BB9EAA3}"/>
    <cellStyle name="20% - Énfasis5 2 11 2 3 2" xfId="10704" xr:uid="{977795FD-FDBD-439F-8DB5-0E22444AD45E}"/>
    <cellStyle name="20% - Énfasis5 2 11 2 4" xfId="7750" xr:uid="{332E2896-EBAA-42E9-8E19-AA8487FDE6D2}"/>
    <cellStyle name="20% - Énfasis5 2 11 3" xfId="1654" xr:uid="{00000000-0005-0000-0000-00001B030000}"/>
    <cellStyle name="20% - Énfasis5 2 11 3 2" xfId="4913" xr:uid="{BB76221D-3211-49FD-BA03-144D2411DC9F}"/>
    <cellStyle name="20% - Énfasis5 2 11 3 2 2" xfId="11017" xr:uid="{2648B52E-29D9-47BC-B761-FC9F7E0017F1}"/>
    <cellStyle name="20% - Énfasis5 2 11 3 3" xfId="8063" xr:uid="{9E5CCE18-224B-4775-B347-9B2C27DAEEBC}"/>
    <cellStyle name="20% - Énfasis5 2 11 4" xfId="2533" xr:uid="{00000000-0005-0000-0000-00001C030000}"/>
    <cellStyle name="20% - Énfasis5 2 11 4 2" xfId="5790" xr:uid="{75CFD86E-7BDD-43EC-AC72-365E8309D32A}"/>
    <cellStyle name="20% - Énfasis5 2 11 4 2 2" xfId="11793" xr:uid="{73261EB1-56BB-4D69-A364-B006A22CA2AF}"/>
    <cellStyle name="20% - Énfasis5 2 11 4 3" xfId="8839" xr:uid="{AA404A1A-DCC2-4DFC-87F7-A65A3319EB11}"/>
    <cellStyle name="20% - Énfasis5 2 11 5" xfId="3723" xr:uid="{A87108F9-2AF8-482E-AF42-29D50D51B719}"/>
    <cellStyle name="20% - Énfasis5 2 11 5 2" xfId="9928" xr:uid="{5D6DB9C0-7A6A-43F5-B708-412F435D1F18}"/>
    <cellStyle name="20% - Énfasis5 2 11 6" xfId="6974" xr:uid="{0B96934D-B8FA-41D2-BEAB-958884A9627C}"/>
    <cellStyle name="20% - Énfasis5 2 12" xfId="457" xr:uid="{00000000-0005-0000-0000-00001D030000}"/>
    <cellStyle name="20% - Énfasis5 2 12 2" xfId="1254" xr:uid="{00000000-0005-0000-0000-00001E030000}"/>
    <cellStyle name="20% - Énfasis5 2 12 2 2" xfId="3325" xr:uid="{00000000-0005-0000-0000-00001F030000}"/>
    <cellStyle name="20% - Énfasis5 2 12 2 2 2" xfId="6582" xr:uid="{898569C9-8F8B-4A4F-9604-12B303682165}"/>
    <cellStyle name="20% - Énfasis5 2 12 2 2 2 2" xfId="12584" xr:uid="{8BDCB1D7-7E9F-41D6-9F17-B4D8F6AD3CD9}"/>
    <cellStyle name="20% - Énfasis5 2 12 2 2 3" xfId="9630" xr:uid="{AF73BF50-0448-4764-AABA-EDF206884123}"/>
    <cellStyle name="20% - Énfasis5 2 12 2 3" xfId="4515" xr:uid="{1DBBBED3-CFCC-4CF8-8BBB-A2DC1AE6A44C}"/>
    <cellStyle name="20% - Énfasis5 2 12 2 3 2" xfId="10719" xr:uid="{0D333841-723A-4511-9DFE-64D0D9E6BFF5}"/>
    <cellStyle name="20% - Énfasis5 2 12 2 4" xfId="7765" xr:uid="{E3946AC6-A1E5-40CC-9ACE-A4CCA93D5EAB}"/>
    <cellStyle name="20% - Énfasis5 2 12 3" xfId="1669" xr:uid="{00000000-0005-0000-0000-000020030000}"/>
    <cellStyle name="20% - Énfasis5 2 12 3 2" xfId="4928" xr:uid="{C688DCA1-1A39-450F-A871-D36CA8E95433}"/>
    <cellStyle name="20% - Énfasis5 2 12 3 2 2" xfId="11032" xr:uid="{8F373EC4-70E7-4EBA-8390-1CDCBCE127D1}"/>
    <cellStyle name="20% - Énfasis5 2 12 3 3" xfId="8078" xr:uid="{71BF7A86-7126-492F-9086-174970503485}"/>
    <cellStyle name="20% - Énfasis5 2 12 4" xfId="2548" xr:uid="{00000000-0005-0000-0000-000021030000}"/>
    <cellStyle name="20% - Énfasis5 2 12 4 2" xfId="5805" xr:uid="{57372012-FD08-4079-9CCE-A163EAAF1DEB}"/>
    <cellStyle name="20% - Énfasis5 2 12 4 2 2" xfId="11808" xr:uid="{EF3DFEC6-22E4-4D14-8AE8-E8A6CF4C770C}"/>
    <cellStyle name="20% - Énfasis5 2 12 4 3" xfId="8854" xr:uid="{1D1F0721-EEC2-4C7B-8D06-ECADCF8BB717}"/>
    <cellStyle name="20% - Énfasis5 2 12 5" xfId="3738" xr:uid="{F4CC14DA-7588-4779-A0AE-D401615E2825}"/>
    <cellStyle name="20% - Énfasis5 2 12 5 2" xfId="9943" xr:uid="{41A4D5DB-B6F2-4079-B955-43D5BF78C63C}"/>
    <cellStyle name="20% - Énfasis5 2 12 6" xfId="6989" xr:uid="{3CB703BA-BEE7-433C-89A8-DA6C80ABB966}"/>
    <cellStyle name="20% - Énfasis5 2 13" xfId="472" xr:uid="{00000000-0005-0000-0000-000022030000}"/>
    <cellStyle name="20% - Énfasis5 2 13 2" xfId="1269" xr:uid="{00000000-0005-0000-0000-000023030000}"/>
    <cellStyle name="20% - Énfasis5 2 13 2 2" xfId="3340" xr:uid="{00000000-0005-0000-0000-000024030000}"/>
    <cellStyle name="20% - Énfasis5 2 13 2 2 2" xfId="6597" xr:uid="{3BAC4302-E752-42AA-BADB-B3054FA035D1}"/>
    <cellStyle name="20% - Énfasis5 2 13 2 2 2 2" xfId="12599" xr:uid="{75EA2EBF-E2F2-453D-B5A7-F23D5E111C2D}"/>
    <cellStyle name="20% - Énfasis5 2 13 2 2 3" xfId="9645" xr:uid="{C1073CC4-7B76-443C-874B-D6719548BB58}"/>
    <cellStyle name="20% - Énfasis5 2 13 2 3" xfId="4530" xr:uid="{21758E35-1447-42EA-83D1-937F0A850A49}"/>
    <cellStyle name="20% - Énfasis5 2 13 2 3 2" xfId="10734" xr:uid="{00AC39EC-90E3-44DC-A971-6BE1499D51F6}"/>
    <cellStyle name="20% - Énfasis5 2 13 2 4" xfId="7780" xr:uid="{409911D9-ABA0-4233-B688-4B13541BAF15}"/>
    <cellStyle name="20% - Énfasis5 2 13 3" xfId="1684" xr:uid="{00000000-0005-0000-0000-000025030000}"/>
    <cellStyle name="20% - Énfasis5 2 13 3 2" xfId="4943" xr:uid="{8DD67EA6-1B26-48BC-838E-414B4C4BD337}"/>
    <cellStyle name="20% - Énfasis5 2 13 3 2 2" xfId="11047" xr:uid="{CBDA96AA-DA2C-44C4-B428-CEE7AF316743}"/>
    <cellStyle name="20% - Énfasis5 2 13 3 3" xfId="8093" xr:uid="{7BD00BE9-28D2-4DE0-8720-B07AC043F6CB}"/>
    <cellStyle name="20% - Énfasis5 2 13 4" xfId="2563" xr:uid="{00000000-0005-0000-0000-000026030000}"/>
    <cellStyle name="20% - Énfasis5 2 13 4 2" xfId="5820" xr:uid="{CD0A6B68-6469-4216-83EF-DDF68E8318E9}"/>
    <cellStyle name="20% - Énfasis5 2 13 4 2 2" xfId="11823" xr:uid="{6EB00586-89AB-4EBA-A8E1-8254A7D1E240}"/>
    <cellStyle name="20% - Énfasis5 2 13 4 3" xfId="8869" xr:uid="{57D9DCF6-53F7-4034-A7F5-8D9A1D1F265A}"/>
    <cellStyle name="20% - Énfasis5 2 13 5" xfId="3753" xr:uid="{D0DE4B6D-F029-405F-BECB-829DC8541D5C}"/>
    <cellStyle name="20% - Énfasis5 2 13 5 2" xfId="9958" xr:uid="{E28051B2-CC40-47FB-BF19-B6ED4D456562}"/>
    <cellStyle name="20% - Énfasis5 2 13 6" xfId="7004" xr:uid="{5C3AA874-DD5D-412A-BADC-7164A5CB2BAB}"/>
    <cellStyle name="20% - Énfasis5 2 14" xfId="491" xr:uid="{00000000-0005-0000-0000-000027030000}"/>
    <cellStyle name="20% - Énfasis5 2 14 2" xfId="1699" xr:uid="{00000000-0005-0000-0000-000028030000}"/>
    <cellStyle name="20% - Énfasis5 2 14 2 2" xfId="4958" xr:uid="{EFC75890-1935-4E78-9AA7-143B7298DE8F}"/>
    <cellStyle name="20% - Énfasis5 2 14 2 2 2" xfId="11062" xr:uid="{7EF6634B-0BBB-4923-8B8F-2B9F069C98E7}"/>
    <cellStyle name="20% - Énfasis5 2 14 2 3" xfId="8108" xr:uid="{BB7283BC-86A3-490B-9C0B-6B81F8FD9719}"/>
    <cellStyle name="20% - Énfasis5 2 14 3" xfId="2578" xr:uid="{00000000-0005-0000-0000-000029030000}"/>
    <cellStyle name="20% - Énfasis5 2 14 3 2" xfId="5835" xr:uid="{303E341D-6E79-44C1-BC90-8DC9078522E7}"/>
    <cellStyle name="20% - Énfasis5 2 14 3 2 2" xfId="11838" xr:uid="{378D75A4-8471-4FAE-9E28-F13D2CDDDBDA}"/>
    <cellStyle name="20% - Énfasis5 2 14 3 3" xfId="8884" xr:uid="{90AE2A25-124D-41E9-BCA7-AEC017FBB810}"/>
    <cellStyle name="20% - Énfasis5 2 14 4" xfId="3768" xr:uid="{CD8AA582-8CB0-4418-B504-59A5F9B01BCA}"/>
    <cellStyle name="20% - Énfasis5 2 14 4 2" xfId="9973" xr:uid="{ADD81B68-51AE-4B39-8EC4-9CBD00BB0943}"/>
    <cellStyle name="20% - Énfasis5 2 14 5" xfId="7019" xr:uid="{6DCCF862-50C4-4EB2-944A-73519AC3E12D}"/>
    <cellStyle name="20% - Énfasis5 2 15" xfId="648" xr:uid="{00000000-0005-0000-0000-00002A030000}"/>
    <cellStyle name="20% - Énfasis5 2 15 2" xfId="1851" xr:uid="{00000000-0005-0000-0000-00002B030000}"/>
    <cellStyle name="20% - Énfasis5 2 15 2 2" xfId="5110" xr:uid="{2A5C1A9A-5649-4620-BA57-4984176B66B6}"/>
    <cellStyle name="20% - Énfasis5 2 15 2 2 2" xfId="11213" xr:uid="{444D9211-C065-4C02-83D0-D1CC2B543863}"/>
    <cellStyle name="20% - Énfasis5 2 15 2 3" xfId="8259" xr:uid="{59C1EE40-3C48-42C5-8B65-DED376F716AB}"/>
    <cellStyle name="20% - Énfasis5 2 15 3" xfId="2730" xr:uid="{00000000-0005-0000-0000-00002C030000}"/>
    <cellStyle name="20% - Énfasis5 2 15 3 2" xfId="5987" xr:uid="{E8D70777-F513-4232-AE12-E7FADEFCE947}"/>
    <cellStyle name="20% - Énfasis5 2 15 3 2 2" xfId="11989" xr:uid="{CC08DEE8-7453-4F59-AB48-CD1C6EE5C4BF}"/>
    <cellStyle name="20% - Énfasis5 2 15 3 3" xfId="9035" xr:uid="{A57DE102-A80E-4318-9E05-23F3A47F5039}"/>
    <cellStyle name="20% - Énfasis5 2 15 4" xfId="3920" xr:uid="{B031A025-C904-432D-9B1B-EFE2C4A07CBB}"/>
    <cellStyle name="20% - Énfasis5 2 15 4 2" xfId="10124" xr:uid="{C7C1BF96-5D81-425B-9E69-6B5FB918BA29}"/>
    <cellStyle name="20% - Énfasis5 2 15 5" xfId="7170" xr:uid="{F1934866-0872-4659-BECA-989EE81066FC}"/>
    <cellStyle name="20% - Énfasis5 2 16" xfId="664" xr:uid="{00000000-0005-0000-0000-00002D030000}"/>
    <cellStyle name="20% - Énfasis5 2 16 2" xfId="1867" xr:uid="{00000000-0005-0000-0000-00002E030000}"/>
    <cellStyle name="20% - Énfasis5 2 16 2 2" xfId="5125" xr:uid="{C253C90D-C39C-4FB1-B0ED-4FE354842E4F}"/>
    <cellStyle name="20% - Énfasis5 2 16 2 2 2" xfId="11228" xr:uid="{22889D64-4BA6-4BF2-92E8-287898469076}"/>
    <cellStyle name="20% - Énfasis5 2 16 2 3" xfId="8274" xr:uid="{4D8609F2-E79D-4934-8EFA-3D2DE1D0390F}"/>
    <cellStyle name="20% - Énfasis5 2 16 3" xfId="2745" xr:uid="{00000000-0005-0000-0000-00002F030000}"/>
    <cellStyle name="20% - Énfasis5 2 16 3 2" xfId="6002" xr:uid="{5D423BB4-D0B5-4DDF-8CF0-26A92208C77C}"/>
    <cellStyle name="20% - Énfasis5 2 16 3 2 2" xfId="12004" xr:uid="{5D05AAF8-B7AD-4CFD-BFFD-80B08F57E471}"/>
    <cellStyle name="20% - Énfasis5 2 16 3 3" xfId="9050" xr:uid="{16FE449A-AEA7-405F-9809-C6D79852D41E}"/>
    <cellStyle name="20% - Énfasis5 2 16 4" xfId="3935" xr:uid="{B35A59BC-FEBC-42BB-870A-EF3565A604BC}"/>
    <cellStyle name="20% - Énfasis5 2 16 4 2" xfId="10139" xr:uid="{D2D36BCF-7E93-4DFE-8CFC-662AD25A1C41}"/>
    <cellStyle name="20% - Énfasis5 2 16 5" xfId="7185" xr:uid="{9D16F59A-9372-48B5-94BE-BB4B2C31F501}"/>
    <cellStyle name="20% - Énfasis5 2 17" xfId="688" xr:uid="{00000000-0005-0000-0000-000030030000}"/>
    <cellStyle name="20% - Énfasis5 2 17 2" xfId="1888" xr:uid="{00000000-0005-0000-0000-000031030000}"/>
    <cellStyle name="20% - Énfasis5 2 17 2 2" xfId="5146" xr:uid="{4EC9D172-26C8-46CC-983B-E71BD026C852}"/>
    <cellStyle name="20% - Énfasis5 2 17 2 2 2" xfId="11249" xr:uid="{46406FD7-804D-4D74-BA71-946EF18BEF11}"/>
    <cellStyle name="20% - Énfasis5 2 17 2 3" xfId="8295" xr:uid="{C9388B1A-54D9-46AC-968F-E5230B622F44}"/>
    <cellStyle name="20% - Énfasis5 2 17 3" xfId="2766" xr:uid="{00000000-0005-0000-0000-000032030000}"/>
    <cellStyle name="20% - Énfasis5 2 17 3 2" xfId="6023" xr:uid="{2F6C5719-663C-40B7-B0D4-9832C4B33555}"/>
    <cellStyle name="20% - Énfasis5 2 17 3 2 2" xfId="12025" xr:uid="{5DD3A643-3199-46D4-B697-B51550FC89F8}"/>
    <cellStyle name="20% - Énfasis5 2 17 3 3" xfId="9071" xr:uid="{5A6A4B19-3034-431A-B7E6-453A8804EFA3}"/>
    <cellStyle name="20% - Énfasis5 2 17 4" xfId="3956" xr:uid="{235B7506-90F7-4CCF-AD20-AE9DF0828566}"/>
    <cellStyle name="20% - Énfasis5 2 17 4 2" xfId="10160" xr:uid="{C91AC7D7-C5CC-4ED1-8A18-FECE3073BB20}"/>
    <cellStyle name="20% - Énfasis5 2 17 5" xfId="7206" xr:uid="{B6374ED5-8F91-421E-B7DD-AB6B785A9AB7}"/>
    <cellStyle name="20% - Énfasis5 2 18" xfId="968" xr:uid="{00000000-0005-0000-0000-000033030000}"/>
    <cellStyle name="20% - Énfasis5 2 18 2" xfId="3042" xr:uid="{00000000-0005-0000-0000-000034030000}"/>
    <cellStyle name="20% - Énfasis5 2 18 2 2" xfId="6299" xr:uid="{8634D368-F759-44BE-9710-2AE654A87F7F}"/>
    <cellStyle name="20% - Énfasis5 2 18 2 2 2" xfId="12301" xr:uid="{666BDA33-08C1-41C9-8022-FBB88AA7B2DC}"/>
    <cellStyle name="20% - Énfasis5 2 18 2 3" xfId="9347" xr:uid="{F89737B1-510C-4AD7-8534-254E59B86611}"/>
    <cellStyle name="20% - Énfasis5 2 18 3" xfId="4232" xr:uid="{319191D2-1779-4636-8A09-796E97D0CA83}"/>
    <cellStyle name="20% - Énfasis5 2 18 3 2" xfId="10436" xr:uid="{24E875F8-5792-43C9-B422-03C55990237F}"/>
    <cellStyle name="20% - Énfasis5 2 18 4" xfId="7482" xr:uid="{8F8B7223-CAD5-446F-94B6-F0F0D13AC30D}"/>
    <cellStyle name="20% - Énfasis5 2 19" xfId="1287" xr:uid="{00000000-0005-0000-0000-000035030000}"/>
    <cellStyle name="20% - Énfasis5 2 19 2" xfId="4547" xr:uid="{D4EB3516-2F22-4835-9975-591B0A3243D7}"/>
    <cellStyle name="20% - Énfasis5 2 19 2 2" xfId="10749" xr:uid="{BBF160C4-FAAB-45BE-ADBA-C146664D44B5}"/>
    <cellStyle name="20% - Énfasis5 2 19 3" xfId="7795" xr:uid="{783AC978-9CEF-4F90-B4A9-8A6A30923A33}"/>
    <cellStyle name="20% - Énfasis5 2 2" xfId="65" xr:uid="{00000000-0005-0000-0000-000036030000}"/>
    <cellStyle name="20% - Énfasis5 2 2 10" xfId="12697" xr:uid="{D270D0C4-EA82-47B2-847B-1624BAF40879}"/>
    <cellStyle name="20% - Énfasis5 2 2 2" xfId="259" xr:uid="{00000000-0005-0000-0000-000037030000}"/>
    <cellStyle name="20% - Énfasis5 2 2 2 2" xfId="837" xr:uid="{00000000-0005-0000-0000-000038030000}"/>
    <cellStyle name="20% - Énfasis5 2 2 2 2 2" xfId="2037" xr:uid="{00000000-0005-0000-0000-000039030000}"/>
    <cellStyle name="20% - Énfasis5 2 2 2 2 2 2" xfId="5295" xr:uid="{0BAF052C-588B-4F53-A202-01BF693E05A4}"/>
    <cellStyle name="20% - Énfasis5 2 2 2 2 2 2 2" xfId="11398" xr:uid="{FB20CD8F-1C64-4E74-BCD9-3D5314C621B7}"/>
    <cellStyle name="20% - Énfasis5 2 2 2 2 2 3" xfId="8444" xr:uid="{038E685E-BEA3-4FA5-84C6-10AA7FA0D52B}"/>
    <cellStyle name="20% - Énfasis5 2 2 2 2 3" xfId="2915" xr:uid="{00000000-0005-0000-0000-00003A030000}"/>
    <cellStyle name="20% - Énfasis5 2 2 2 2 3 2" xfId="6172" xr:uid="{0E9DCEB0-C03D-4D96-BBC9-1380462D57F2}"/>
    <cellStyle name="20% - Énfasis5 2 2 2 2 3 2 2" xfId="12174" xr:uid="{273C1697-13FB-4835-AD14-4B2DF62BAAB8}"/>
    <cellStyle name="20% - Énfasis5 2 2 2 2 3 3" xfId="9220" xr:uid="{09099AFF-69A0-4419-827D-6303F3BF8679}"/>
    <cellStyle name="20% - Énfasis5 2 2 2 2 4" xfId="4105" xr:uid="{90D685A2-29B3-42AC-BF4D-389217A180D0}"/>
    <cellStyle name="20% - Énfasis5 2 2 2 2 4 2" xfId="10309" xr:uid="{188F1A79-91ED-48FC-A2F7-22509306EF0C}"/>
    <cellStyle name="20% - Énfasis5 2 2 2 2 5" xfId="7355" xr:uid="{52C16995-F0FF-41B9-AF96-7621D79C52CC}"/>
    <cellStyle name="20% - Énfasis5 2 2 2 3" xfId="1117" xr:uid="{00000000-0005-0000-0000-00003B030000}"/>
    <cellStyle name="20% - Énfasis5 2 2 2 3 2" xfId="3191" xr:uid="{00000000-0005-0000-0000-00003C030000}"/>
    <cellStyle name="20% - Énfasis5 2 2 2 3 2 2" xfId="6448" xr:uid="{EE4F554D-D6B4-4118-B3F8-0BED63871094}"/>
    <cellStyle name="20% - Énfasis5 2 2 2 3 2 2 2" xfId="12450" xr:uid="{3DF52C01-124E-49C7-81E0-E4443BB3F841}"/>
    <cellStyle name="20% - Énfasis5 2 2 2 3 2 3" xfId="9496" xr:uid="{FA37541D-378D-4B83-B61E-EE9FDBA84A25}"/>
    <cellStyle name="20% - Énfasis5 2 2 2 3 3" xfId="4381" xr:uid="{5152ACC3-7243-47C5-9D5F-6FD908E150E3}"/>
    <cellStyle name="20% - Énfasis5 2 2 2 3 3 2" xfId="10585" xr:uid="{553D6812-F458-4AAB-B787-7A7206A2C4EF}"/>
    <cellStyle name="20% - Énfasis5 2 2 2 3 4" xfId="7631" xr:uid="{D8C32786-633B-4044-9BEE-AA126EC94E2B}"/>
    <cellStyle name="20% - Énfasis5 2 2 2 4" xfId="1489" xr:uid="{00000000-0005-0000-0000-00003D030000}"/>
    <cellStyle name="20% - Énfasis5 2 2 2 4 2" xfId="4748" xr:uid="{7227111E-D88C-4736-B02E-F677EFDACBD7}"/>
    <cellStyle name="20% - Énfasis5 2 2 2 4 2 2" xfId="10898" xr:uid="{A0CAD282-0DD8-4D63-BE2F-642A7FA1169C}"/>
    <cellStyle name="20% - Énfasis5 2 2 2 4 3" xfId="7944" xr:uid="{C7AA102E-1ABB-47A5-BF86-8A661C64DD63}"/>
    <cellStyle name="20% - Énfasis5 2 2 2 5" xfId="2368" xr:uid="{00000000-0005-0000-0000-00003E030000}"/>
    <cellStyle name="20% - Énfasis5 2 2 2 5 2" xfId="5625" xr:uid="{1779D277-13C3-4224-B991-7D382A9E65B2}"/>
    <cellStyle name="20% - Énfasis5 2 2 2 5 2 2" xfId="11674" xr:uid="{BE89A438-B1A9-49DE-BD7F-4E6A08CE78F3}"/>
    <cellStyle name="20% - Énfasis5 2 2 2 5 3" xfId="8720" xr:uid="{9A54A729-28A4-454B-B05E-3F533C07E8DC}"/>
    <cellStyle name="20% - Énfasis5 2 2 2 6" xfId="3558" xr:uid="{7A672886-B716-4BF1-A706-EB0E84ED660B}"/>
    <cellStyle name="20% - Énfasis5 2 2 2 6 2" xfId="9809" xr:uid="{943B4E54-4E0D-47CD-964A-644A236BDF72}"/>
    <cellStyle name="20% - Énfasis5 2 2 2 7" xfId="6855" xr:uid="{24C021C7-525E-4AED-8FE7-8A4824971829}"/>
    <cellStyle name="20% - Énfasis5 2 2 3" xfId="507" xr:uid="{00000000-0005-0000-0000-00003F030000}"/>
    <cellStyle name="20% - Énfasis5 2 2 3 2" xfId="1713" xr:uid="{00000000-0005-0000-0000-000040030000}"/>
    <cellStyle name="20% - Énfasis5 2 2 3 2 2" xfId="4972" xr:uid="{80D2DFAF-873F-4981-BCB3-0962862D0AE4}"/>
    <cellStyle name="20% - Énfasis5 2 2 3 2 2 2" xfId="11076" xr:uid="{4B14A31F-2F19-47EF-A039-7B819AA5BC91}"/>
    <cellStyle name="20% - Énfasis5 2 2 3 2 3" xfId="8122" xr:uid="{5E08A1FA-67D4-49D5-81EB-B7C2A25C5724}"/>
    <cellStyle name="20% - Énfasis5 2 2 3 3" xfId="2592" xr:uid="{00000000-0005-0000-0000-000041030000}"/>
    <cellStyle name="20% - Énfasis5 2 2 3 3 2" xfId="5849" xr:uid="{2F355004-0F36-4BE3-85B3-6A01DB83B7DD}"/>
    <cellStyle name="20% - Énfasis5 2 2 3 3 2 2" xfId="11852" xr:uid="{3BCA9EBB-EBA1-4601-BDC9-EDF977B2D579}"/>
    <cellStyle name="20% - Énfasis5 2 2 3 3 3" xfId="8898" xr:uid="{F4711524-C75C-44A2-9B54-96B11734434C}"/>
    <cellStyle name="20% - Énfasis5 2 2 3 4" xfId="3782" xr:uid="{8E738D64-08F4-4549-96FD-24A00EE84155}"/>
    <cellStyle name="20% - Énfasis5 2 2 3 4 2" xfId="9987" xr:uid="{7D775808-C411-4FA6-B46A-9C7A6FBE6DD8}"/>
    <cellStyle name="20% - Énfasis5 2 2 3 5" xfId="7033" xr:uid="{E2F57107-14B5-4E78-8C38-B0343EBDDD7A}"/>
    <cellStyle name="20% - Énfasis5 2 2 4" xfId="702" xr:uid="{00000000-0005-0000-0000-000042030000}"/>
    <cellStyle name="20% - Énfasis5 2 2 4 2" xfId="1902" xr:uid="{00000000-0005-0000-0000-000043030000}"/>
    <cellStyle name="20% - Énfasis5 2 2 4 2 2" xfId="5160" xr:uid="{5E20C4E5-C2B0-4379-8117-2EECE4BF2163}"/>
    <cellStyle name="20% - Énfasis5 2 2 4 2 2 2" xfId="11263" xr:uid="{E506FB68-357F-42DC-B44F-31A3AFF9A260}"/>
    <cellStyle name="20% - Énfasis5 2 2 4 2 3" xfId="8309" xr:uid="{820F80C4-32C5-45FB-97B1-F771E5E269F1}"/>
    <cellStyle name="20% - Énfasis5 2 2 4 3" xfId="2780" xr:uid="{00000000-0005-0000-0000-000044030000}"/>
    <cellStyle name="20% - Énfasis5 2 2 4 3 2" xfId="6037" xr:uid="{8B009CC7-101D-4F1F-B4CA-D0B22915A589}"/>
    <cellStyle name="20% - Énfasis5 2 2 4 3 2 2" xfId="12039" xr:uid="{6E0C5D38-7379-4A64-85D3-1A354356589C}"/>
    <cellStyle name="20% - Énfasis5 2 2 4 3 3" xfId="9085" xr:uid="{0E5383E2-15DB-4C57-A584-1E6686D62B1E}"/>
    <cellStyle name="20% - Énfasis5 2 2 4 4" xfId="3970" xr:uid="{CD45BCBD-4346-43CF-B134-1E3F96408498}"/>
    <cellStyle name="20% - Énfasis5 2 2 4 4 2" xfId="10174" xr:uid="{454AAC48-1A64-4B23-8DF9-298CE41254ED}"/>
    <cellStyle name="20% - Énfasis5 2 2 4 5" xfId="7220" xr:uid="{2F1E4F39-C6AA-44F4-851D-0C9047A5CE6D}"/>
    <cellStyle name="20% - Énfasis5 2 2 5" xfId="982" xr:uid="{00000000-0005-0000-0000-000045030000}"/>
    <cellStyle name="20% - Énfasis5 2 2 5 2" xfId="3056" xr:uid="{00000000-0005-0000-0000-000046030000}"/>
    <cellStyle name="20% - Énfasis5 2 2 5 2 2" xfId="6313" xr:uid="{33220BE5-DF85-4B41-BB43-6873613AEFFD}"/>
    <cellStyle name="20% - Énfasis5 2 2 5 2 2 2" xfId="12315" xr:uid="{82C645AA-986B-40FD-8220-992B58A4646C}"/>
    <cellStyle name="20% - Énfasis5 2 2 5 2 3" xfId="9361" xr:uid="{A4E1B82B-6C99-4645-8CED-8D71BD1FDB22}"/>
    <cellStyle name="20% - Énfasis5 2 2 5 3" xfId="4246" xr:uid="{F1A6D678-30BE-428C-98C2-6EB28CEFEA4F}"/>
    <cellStyle name="20% - Énfasis5 2 2 5 3 2" xfId="10450" xr:uid="{8DAABA72-A408-4B43-B448-20DFCAB10EF1}"/>
    <cellStyle name="20% - Énfasis5 2 2 5 4" xfId="7496" xr:uid="{FC4D8AF8-3FBF-4F54-8B5F-96B6B5BBA178}"/>
    <cellStyle name="20% - Énfasis5 2 2 6" xfId="1304" xr:uid="{00000000-0005-0000-0000-000047030000}"/>
    <cellStyle name="20% - Énfasis5 2 2 6 2" xfId="4563" xr:uid="{0D6E625D-511A-4D8A-84E6-F101ADFA0528}"/>
    <cellStyle name="20% - Énfasis5 2 2 6 2 2" xfId="10763" xr:uid="{837EE42D-6353-4727-9408-9262B93F327B}"/>
    <cellStyle name="20% - Énfasis5 2 2 6 3" xfId="7809" xr:uid="{E63E90D2-937B-4052-B855-449CFD479C41}"/>
    <cellStyle name="20% - Énfasis5 2 2 7" xfId="2183" xr:uid="{00000000-0005-0000-0000-000048030000}"/>
    <cellStyle name="20% - Énfasis5 2 2 7 2" xfId="5440" xr:uid="{BDB37054-A2BA-415D-90A3-B0B5EF9A0AE1}"/>
    <cellStyle name="20% - Énfasis5 2 2 7 2 2" xfId="11539" xr:uid="{800D0121-30ED-40D5-8E47-1890491BCFB4}"/>
    <cellStyle name="20% - Énfasis5 2 2 7 3" xfId="8585" xr:uid="{1E3197D7-8152-45BA-A3B9-4C5E98E7074D}"/>
    <cellStyle name="20% - Énfasis5 2 2 8" xfId="3373" xr:uid="{52C94F66-EDDB-4518-912A-46D08A55D505}"/>
    <cellStyle name="20% - Énfasis5 2 2 8 2" xfId="9674" xr:uid="{3C4EDADB-CE6E-4CF3-A288-86F2505B9361}"/>
    <cellStyle name="20% - Énfasis5 2 2 9" xfId="6694" xr:uid="{9F43A68F-54F2-4171-9371-83D5777C64EC}"/>
    <cellStyle name="20% - Énfasis5 2 20" xfId="2167" xr:uid="{00000000-0005-0000-0000-000049030000}"/>
    <cellStyle name="20% - Énfasis5 2 20 2" xfId="5424" xr:uid="{3B81F977-F75D-4ECA-BB5E-0E2E1767DE7D}"/>
    <cellStyle name="20% - Énfasis5 2 20 2 2" xfId="11525" xr:uid="{75D7C61D-A31C-475E-AB0B-6A13CFE9C868}"/>
    <cellStyle name="20% - Énfasis5 2 20 3" xfId="8571" xr:uid="{8C9C2128-176A-43A2-B779-3AE4AC91091D}"/>
    <cellStyle name="20% - Énfasis5 2 21" xfId="3357" xr:uid="{CB72D708-7A7F-4780-87B6-6947861EA720}"/>
    <cellStyle name="20% - Énfasis5 2 21 2" xfId="9660" xr:uid="{2BFCBA5F-B4F0-43FF-AFA4-92371C29F999}"/>
    <cellStyle name="20% - Énfasis5 2 22" xfId="6612" xr:uid="{E7F065AC-0A64-4416-A65C-BA9095B5E569}"/>
    <cellStyle name="20% - Énfasis5 2 22 2" xfId="12614" xr:uid="{23A401E2-E6F7-4AAC-B6EC-E30143EFCADD}"/>
    <cellStyle name="20% - Énfasis5 2 23" xfId="6631" xr:uid="{FD174B5C-0A11-40AB-BFD9-27C15434A7DF}"/>
    <cellStyle name="20% - Énfasis5 2 24" xfId="6649" xr:uid="{970427B0-6F6C-4CD6-9A2F-9C872EA807DE}"/>
    <cellStyle name="20% - Énfasis5 2 25" xfId="6669" xr:uid="{3F05B1D5-C3D7-4B6D-AF11-19BBC40A5BCF}"/>
    <cellStyle name="20% - Énfasis5 2 26" xfId="12662" xr:uid="{25366286-5392-4840-A246-A3D8807C5081}"/>
    <cellStyle name="20% - Énfasis5 2 3" xfId="85" xr:uid="{00000000-0005-0000-0000-00004A030000}"/>
    <cellStyle name="20% - Énfasis5 2 3 2" xfId="277" xr:uid="{00000000-0005-0000-0000-00004B030000}"/>
    <cellStyle name="20% - Énfasis5 2 3 2 2" xfId="851" xr:uid="{00000000-0005-0000-0000-00004C030000}"/>
    <cellStyle name="20% - Énfasis5 2 3 2 2 2" xfId="2051" xr:uid="{00000000-0005-0000-0000-00004D030000}"/>
    <cellStyle name="20% - Énfasis5 2 3 2 2 2 2" xfId="5309" xr:uid="{D24ED692-1416-4EA2-8380-F4B8F3F20E0F}"/>
    <cellStyle name="20% - Énfasis5 2 3 2 2 2 2 2" xfId="11412" xr:uid="{C6D055B8-B0FA-43AC-AC01-BAA8E0F6152E}"/>
    <cellStyle name="20% - Énfasis5 2 3 2 2 2 3" xfId="8458" xr:uid="{801B4BEE-B7EC-4196-B179-D337B42B0978}"/>
    <cellStyle name="20% - Énfasis5 2 3 2 2 3" xfId="2929" xr:uid="{00000000-0005-0000-0000-00004E030000}"/>
    <cellStyle name="20% - Énfasis5 2 3 2 2 3 2" xfId="6186" xr:uid="{A7898672-B629-4BA2-A63C-9FDD833E0CF0}"/>
    <cellStyle name="20% - Énfasis5 2 3 2 2 3 2 2" xfId="12188" xr:uid="{DC48193C-4218-467A-9FC0-0959341493C7}"/>
    <cellStyle name="20% - Énfasis5 2 3 2 2 3 3" xfId="9234" xr:uid="{4D7862AC-DBFD-480B-917B-87D1814C5A11}"/>
    <cellStyle name="20% - Énfasis5 2 3 2 2 4" xfId="4119" xr:uid="{7D47D98A-6934-486F-8003-EDC4EB07F4CC}"/>
    <cellStyle name="20% - Énfasis5 2 3 2 2 4 2" xfId="10323" xr:uid="{A3786806-D61A-4A68-8B8A-5369B5143B43}"/>
    <cellStyle name="20% - Énfasis5 2 3 2 2 5" xfId="7369" xr:uid="{740516F6-417E-44BF-B830-D499FCADE8EE}"/>
    <cellStyle name="20% - Énfasis5 2 3 2 3" xfId="1131" xr:uid="{00000000-0005-0000-0000-00004F030000}"/>
    <cellStyle name="20% - Énfasis5 2 3 2 3 2" xfId="3205" xr:uid="{00000000-0005-0000-0000-000050030000}"/>
    <cellStyle name="20% - Énfasis5 2 3 2 3 2 2" xfId="6462" xr:uid="{EAB2E9FD-4880-49A6-B029-0C3C5603EAAC}"/>
    <cellStyle name="20% - Énfasis5 2 3 2 3 2 2 2" xfId="12464" xr:uid="{9DA44697-B300-476E-BA37-B5B7D8B8A58C}"/>
    <cellStyle name="20% - Énfasis5 2 3 2 3 2 3" xfId="9510" xr:uid="{A5ADA8D8-A7CF-4970-85E7-53E950DA524E}"/>
    <cellStyle name="20% - Énfasis5 2 3 2 3 3" xfId="4395" xr:uid="{DEFAD1C5-117D-402D-8BD6-FF0EC8921342}"/>
    <cellStyle name="20% - Énfasis5 2 3 2 3 3 2" xfId="10599" xr:uid="{9B751E0E-1A0B-45C6-8116-23C48CEAA4CA}"/>
    <cellStyle name="20% - Énfasis5 2 3 2 3 4" xfId="7645" xr:uid="{CA5BA07B-47B3-4974-A976-8053E09EF13F}"/>
    <cellStyle name="20% - Énfasis5 2 3 2 4" xfId="1506" xr:uid="{00000000-0005-0000-0000-000051030000}"/>
    <cellStyle name="20% - Énfasis5 2 3 2 4 2" xfId="4765" xr:uid="{B3E0A3C5-88F8-434F-9F6C-F4BE36893C5A}"/>
    <cellStyle name="20% - Énfasis5 2 3 2 4 2 2" xfId="10912" xr:uid="{E6AB40EE-5EE4-44FC-9F76-2311A6B226BB}"/>
    <cellStyle name="20% - Énfasis5 2 3 2 4 3" xfId="7958" xr:uid="{3AA6261C-7549-44D3-B148-4EDEF01A4C30}"/>
    <cellStyle name="20% - Énfasis5 2 3 2 5" xfId="2385" xr:uid="{00000000-0005-0000-0000-000052030000}"/>
    <cellStyle name="20% - Énfasis5 2 3 2 5 2" xfId="5642" xr:uid="{02A52601-37F2-4487-AB37-695A6477413E}"/>
    <cellStyle name="20% - Énfasis5 2 3 2 5 2 2" xfId="11688" xr:uid="{C209F70F-A2C0-4716-9315-B967478771E6}"/>
    <cellStyle name="20% - Énfasis5 2 3 2 5 3" xfId="8734" xr:uid="{02F00A9C-B9E4-4898-A2DA-8DF5A58FBDAB}"/>
    <cellStyle name="20% - Énfasis5 2 3 2 6" xfId="3575" xr:uid="{126E0542-4FEC-4C98-B7B4-C33D2AB0F94A}"/>
    <cellStyle name="20% - Énfasis5 2 3 2 6 2" xfId="9823" xr:uid="{D819AC4E-4CEF-4ADC-8C75-B9500207B76C}"/>
    <cellStyle name="20% - Énfasis5 2 3 2 7" xfId="6869" xr:uid="{AE6E672B-358C-477B-A990-33C1B98E180B}"/>
    <cellStyle name="20% - Énfasis5 2 3 3" xfId="522" xr:uid="{00000000-0005-0000-0000-000053030000}"/>
    <cellStyle name="20% - Énfasis5 2 3 3 2" xfId="1728" xr:uid="{00000000-0005-0000-0000-000054030000}"/>
    <cellStyle name="20% - Énfasis5 2 3 3 2 2" xfId="4987" xr:uid="{A1160406-F353-42E1-94F2-C157C2569C26}"/>
    <cellStyle name="20% - Énfasis5 2 3 3 2 2 2" xfId="11091" xr:uid="{2B56B266-F57B-4688-B65A-70C06AC8762E}"/>
    <cellStyle name="20% - Énfasis5 2 3 3 2 3" xfId="8137" xr:uid="{A5FCA033-2E11-4311-836E-D317BF85FE6B}"/>
    <cellStyle name="20% - Énfasis5 2 3 3 3" xfId="2607" xr:uid="{00000000-0005-0000-0000-000055030000}"/>
    <cellStyle name="20% - Énfasis5 2 3 3 3 2" xfId="5864" xr:uid="{A48B1FBF-CA14-4D49-BE7F-6BA2FFA3A357}"/>
    <cellStyle name="20% - Énfasis5 2 3 3 3 2 2" xfId="11867" xr:uid="{063F7535-C8C0-4F7E-A419-4DA2D3C3961F}"/>
    <cellStyle name="20% - Énfasis5 2 3 3 3 3" xfId="8913" xr:uid="{CBAA4A0E-AE3B-4C9C-AF84-A03F4D893910}"/>
    <cellStyle name="20% - Énfasis5 2 3 3 4" xfId="3797" xr:uid="{232533BF-CEA5-482B-8205-BEC88FB992BE}"/>
    <cellStyle name="20% - Énfasis5 2 3 3 4 2" xfId="10002" xr:uid="{B99E23E6-85EC-4ADF-B1F4-215A2ACE63BB}"/>
    <cellStyle name="20% - Énfasis5 2 3 3 5" xfId="7048" xr:uid="{12D303C2-1C71-4BCE-AB7C-3B9C1B773D9A}"/>
    <cellStyle name="20% - Énfasis5 2 3 4" xfId="717" xr:uid="{00000000-0005-0000-0000-000056030000}"/>
    <cellStyle name="20% - Énfasis5 2 3 4 2" xfId="1917" xr:uid="{00000000-0005-0000-0000-000057030000}"/>
    <cellStyle name="20% - Énfasis5 2 3 4 2 2" xfId="5175" xr:uid="{BE38B99E-012F-4248-AC78-55077BD62B83}"/>
    <cellStyle name="20% - Énfasis5 2 3 4 2 2 2" xfId="11278" xr:uid="{118620C0-4CB2-4002-A2C3-9550C6859094}"/>
    <cellStyle name="20% - Énfasis5 2 3 4 2 3" xfId="8324" xr:uid="{686550AA-7DD1-47E1-945D-996364F1B0B9}"/>
    <cellStyle name="20% - Énfasis5 2 3 4 3" xfId="2795" xr:uid="{00000000-0005-0000-0000-000058030000}"/>
    <cellStyle name="20% - Énfasis5 2 3 4 3 2" xfId="6052" xr:uid="{A16A3E75-D093-435F-9842-53006C15DB04}"/>
    <cellStyle name="20% - Énfasis5 2 3 4 3 2 2" xfId="12054" xr:uid="{D632D2FC-6F1E-48E4-8166-D7884959131D}"/>
    <cellStyle name="20% - Énfasis5 2 3 4 3 3" xfId="9100" xr:uid="{407D305C-8F54-481F-A0D2-28392FB7C60F}"/>
    <cellStyle name="20% - Énfasis5 2 3 4 4" xfId="3985" xr:uid="{DFDC39E3-7C30-4DC6-A444-9AEA358B5977}"/>
    <cellStyle name="20% - Énfasis5 2 3 4 4 2" xfId="10189" xr:uid="{D70FA479-BEC9-45DD-84E8-011056CB9F83}"/>
    <cellStyle name="20% - Énfasis5 2 3 4 5" xfId="7235" xr:uid="{8CF33462-E7FB-43D3-B60B-30F44F767BE1}"/>
    <cellStyle name="20% - Énfasis5 2 3 5" xfId="997" xr:uid="{00000000-0005-0000-0000-000059030000}"/>
    <cellStyle name="20% - Énfasis5 2 3 5 2" xfId="3071" xr:uid="{00000000-0005-0000-0000-00005A030000}"/>
    <cellStyle name="20% - Énfasis5 2 3 5 2 2" xfId="6328" xr:uid="{B9B6038F-8389-4022-B6C3-B136A763A80A}"/>
    <cellStyle name="20% - Énfasis5 2 3 5 2 2 2" xfId="12330" xr:uid="{B64E1923-8F80-4030-8156-705200C9F5B3}"/>
    <cellStyle name="20% - Énfasis5 2 3 5 2 3" xfId="9376" xr:uid="{7B015406-35B8-473C-A63A-8EBEE0ED1625}"/>
    <cellStyle name="20% - Énfasis5 2 3 5 3" xfId="4261" xr:uid="{E30B7F96-4261-48AD-BF6D-D599302D21FD}"/>
    <cellStyle name="20% - Énfasis5 2 3 5 3 2" xfId="10465" xr:uid="{45E47387-C02D-40E2-890F-ADDF1FB0C4E0}"/>
    <cellStyle name="20% - Énfasis5 2 3 5 4" xfId="7511" xr:uid="{7DDD873A-F760-4EC6-AC2A-39605CB05992}"/>
    <cellStyle name="20% - Énfasis5 2 3 6" xfId="1322" xr:uid="{00000000-0005-0000-0000-00005B030000}"/>
    <cellStyle name="20% - Énfasis5 2 3 6 2" xfId="4581" xr:uid="{322CA164-B9EC-435E-A0A4-1F2CF9222FD0}"/>
    <cellStyle name="20% - Énfasis5 2 3 6 2 2" xfId="10778" xr:uid="{24DAE68A-EFF7-44C7-BB4F-854B551A4A97}"/>
    <cellStyle name="20% - Énfasis5 2 3 6 3" xfId="7824" xr:uid="{BEB07CCA-FF91-4347-A585-672649F8AE55}"/>
    <cellStyle name="20% - Énfasis5 2 3 7" xfId="2201" xr:uid="{00000000-0005-0000-0000-00005C030000}"/>
    <cellStyle name="20% - Énfasis5 2 3 7 2" xfId="5458" xr:uid="{D7E0DDDA-906D-4431-B2AF-61A1E0D6B6F1}"/>
    <cellStyle name="20% - Énfasis5 2 3 7 2 2" xfId="11554" xr:uid="{F7D63145-93D7-4B9F-877F-FE36CF6C35D4}"/>
    <cellStyle name="20% - Énfasis5 2 3 7 3" xfId="8600" xr:uid="{6568D474-8BC3-4B39-8351-D6099B59A8A0}"/>
    <cellStyle name="20% - Énfasis5 2 3 8" xfId="3391" xr:uid="{94B4EDF7-018D-4D6C-9C07-947EBC7582D5}"/>
    <cellStyle name="20% - Énfasis5 2 3 8 2" xfId="9689" xr:uid="{2313EE4C-FBF9-4791-AB17-4F97BBEFB6E3}"/>
    <cellStyle name="20% - Énfasis5 2 3 9" xfId="6749" xr:uid="{F57EE7D1-0CE6-4182-A98E-359D618B40D2}"/>
    <cellStyle name="20% - Énfasis5 2 4" xfId="104" xr:uid="{00000000-0005-0000-0000-00005D030000}"/>
    <cellStyle name="20% - Énfasis5 2 4 2" xfId="296" xr:uid="{00000000-0005-0000-0000-00005E030000}"/>
    <cellStyle name="20% - Énfasis5 2 4 2 2" xfId="866" xr:uid="{00000000-0005-0000-0000-00005F030000}"/>
    <cellStyle name="20% - Énfasis5 2 4 2 2 2" xfId="2066" xr:uid="{00000000-0005-0000-0000-000060030000}"/>
    <cellStyle name="20% - Énfasis5 2 4 2 2 2 2" xfId="5324" xr:uid="{D8403DCC-68D3-4F6D-B498-29863DFDE15E}"/>
    <cellStyle name="20% - Énfasis5 2 4 2 2 2 2 2" xfId="11427" xr:uid="{7C84BBE4-66E3-46C9-BD4D-0C841D78DEDD}"/>
    <cellStyle name="20% - Énfasis5 2 4 2 2 2 3" xfId="8473" xr:uid="{DB1CE2DE-29AB-4937-9D26-E7929E277A1E}"/>
    <cellStyle name="20% - Énfasis5 2 4 2 2 3" xfId="2944" xr:uid="{00000000-0005-0000-0000-000061030000}"/>
    <cellStyle name="20% - Énfasis5 2 4 2 2 3 2" xfId="6201" xr:uid="{5A18FC34-E7A6-448B-BEC7-2B35D57BCED6}"/>
    <cellStyle name="20% - Énfasis5 2 4 2 2 3 2 2" xfId="12203" xr:uid="{8D387914-60C0-4B77-984B-EECA2FA7328E}"/>
    <cellStyle name="20% - Énfasis5 2 4 2 2 3 3" xfId="9249" xr:uid="{360E693B-6E38-475F-A64C-0338540937AE}"/>
    <cellStyle name="20% - Énfasis5 2 4 2 2 4" xfId="4134" xr:uid="{C37EF9E9-07A2-4071-BDDB-17E982720BB8}"/>
    <cellStyle name="20% - Énfasis5 2 4 2 2 4 2" xfId="10338" xr:uid="{D862F1F7-71C1-4502-87BA-15355E22E40B}"/>
    <cellStyle name="20% - Énfasis5 2 4 2 2 5" xfId="7384" xr:uid="{F06D625F-E913-4835-8CC8-AC4513DB696C}"/>
    <cellStyle name="20% - Énfasis5 2 4 2 3" xfId="1146" xr:uid="{00000000-0005-0000-0000-000062030000}"/>
    <cellStyle name="20% - Énfasis5 2 4 2 3 2" xfId="3220" xr:uid="{00000000-0005-0000-0000-000063030000}"/>
    <cellStyle name="20% - Énfasis5 2 4 2 3 2 2" xfId="6477" xr:uid="{A289F4B9-F722-4FAE-812E-90DA4A6ECA34}"/>
    <cellStyle name="20% - Énfasis5 2 4 2 3 2 2 2" xfId="12479" xr:uid="{7E62B4F0-FA3E-43BB-911D-86F8EDD11074}"/>
    <cellStyle name="20% - Énfasis5 2 4 2 3 2 3" xfId="9525" xr:uid="{D25AB792-DE70-4644-8F91-FA2CC620613B}"/>
    <cellStyle name="20% - Énfasis5 2 4 2 3 3" xfId="4410" xr:uid="{3BC591BD-E8ED-4A9D-9E4F-E43A87A0928F}"/>
    <cellStyle name="20% - Énfasis5 2 4 2 3 3 2" xfId="10614" xr:uid="{22D15F28-77EA-49EA-916B-49EBE6886DCC}"/>
    <cellStyle name="20% - Énfasis5 2 4 2 3 4" xfId="7660" xr:uid="{02B69F63-4F7B-47C7-AD70-35988B1E0391}"/>
    <cellStyle name="20% - Énfasis5 2 4 2 4" xfId="1524" xr:uid="{00000000-0005-0000-0000-000064030000}"/>
    <cellStyle name="20% - Énfasis5 2 4 2 4 2" xfId="4783" xr:uid="{D2D91A9E-CCDE-431D-A4B3-A09E51D7F656}"/>
    <cellStyle name="20% - Énfasis5 2 4 2 4 2 2" xfId="10927" xr:uid="{2B0F96DF-A428-453F-AC43-07C097C1ED97}"/>
    <cellStyle name="20% - Énfasis5 2 4 2 4 3" xfId="7973" xr:uid="{80CB782F-619B-4A84-8399-0CC487FC128C}"/>
    <cellStyle name="20% - Énfasis5 2 4 2 5" xfId="2403" xr:uid="{00000000-0005-0000-0000-000065030000}"/>
    <cellStyle name="20% - Énfasis5 2 4 2 5 2" xfId="5660" xr:uid="{9FCF0AEB-17C7-4BD8-876E-4AF82BD1D1B9}"/>
    <cellStyle name="20% - Énfasis5 2 4 2 5 2 2" xfId="11703" xr:uid="{D1657899-D90D-44CD-82BA-32E772737B0C}"/>
    <cellStyle name="20% - Énfasis5 2 4 2 5 3" xfId="8749" xr:uid="{BCE025C4-9BED-4814-8C7D-CFDE508E52AD}"/>
    <cellStyle name="20% - Énfasis5 2 4 2 6" xfId="3593" xr:uid="{6893E637-6BD4-43D3-B2CB-EF5EF1D82C40}"/>
    <cellStyle name="20% - Énfasis5 2 4 2 6 2" xfId="9838" xr:uid="{61446831-4B06-439E-BC82-8C04FC48E08C}"/>
    <cellStyle name="20% - Énfasis5 2 4 2 7" xfId="6884" xr:uid="{00B3CCAF-A66E-43F4-89D5-E1891D26B810}"/>
    <cellStyle name="20% - Énfasis5 2 4 3" xfId="537" xr:uid="{00000000-0005-0000-0000-000066030000}"/>
    <cellStyle name="20% - Énfasis5 2 4 3 2" xfId="1743" xr:uid="{00000000-0005-0000-0000-000067030000}"/>
    <cellStyle name="20% - Énfasis5 2 4 3 2 2" xfId="5002" xr:uid="{B7FB0E81-DCE8-4677-BA50-66EFE7F521BF}"/>
    <cellStyle name="20% - Énfasis5 2 4 3 2 2 2" xfId="11106" xr:uid="{B450AAE2-7AB2-4247-89FC-8E1A78423D87}"/>
    <cellStyle name="20% - Énfasis5 2 4 3 2 3" xfId="8152" xr:uid="{66BAAA6F-D6F0-4202-8658-2A036D4D6B22}"/>
    <cellStyle name="20% - Énfasis5 2 4 3 3" xfId="2622" xr:uid="{00000000-0005-0000-0000-000068030000}"/>
    <cellStyle name="20% - Énfasis5 2 4 3 3 2" xfId="5879" xr:uid="{96641984-C154-4560-94F3-E07E768EC83A}"/>
    <cellStyle name="20% - Énfasis5 2 4 3 3 2 2" xfId="11882" xr:uid="{F3B69367-D4E1-4F46-B567-F000EC5F2B62}"/>
    <cellStyle name="20% - Énfasis5 2 4 3 3 3" xfId="8928" xr:uid="{B0952C9E-E00F-4A01-8D2C-D08BDB889872}"/>
    <cellStyle name="20% - Énfasis5 2 4 3 4" xfId="3812" xr:uid="{534EBEC3-38EB-4F00-A5A1-58963E7ED6F7}"/>
    <cellStyle name="20% - Énfasis5 2 4 3 4 2" xfId="10017" xr:uid="{8D3BA449-466A-4C0B-8326-7BFC26F837E9}"/>
    <cellStyle name="20% - Énfasis5 2 4 3 5" xfId="7063" xr:uid="{49215B9F-0887-4DDC-97DC-9844FA829542}"/>
    <cellStyle name="20% - Énfasis5 2 4 4" xfId="732" xr:uid="{00000000-0005-0000-0000-000069030000}"/>
    <cellStyle name="20% - Énfasis5 2 4 4 2" xfId="1932" xr:uid="{00000000-0005-0000-0000-00006A030000}"/>
    <cellStyle name="20% - Énfasis5 2 4 4 2 2" xfId="5190" xr:uid="{661FEA0E-A446-41C9-8B90-A61FCC8EE72F}"/>
    <cellStyle name="20% - Énfasis5 2 4 4 2 2 2" xfId="11293" xr:uid="{3D462255-6042-44F9-8B2D-D946A419A1C9}"/>
    <cellStyle name="20% - Énfasis5 2 4 4 2 3" xfId="8339" xr:uid="{EB0723BC-DA02-481D-BEF1-443C2B91309E}"/>
    <cellStyle name="20% - Énfasis5 2 4 4 3" xfId="2810" xr:uid="{00000000-0005-0000-0000-00006B030000}"/>
    <cellStyle name="20% - Énfasis5 2 4 4 3 2" xfId="6067" xr:uid="{EE613CBB-BFD8-4563-A28B-7A3101A3DE9F}"/>
    <cellStyle name="20% - Énfasis5 2 4 4 3 2 2" xfId="12069" xr:uid="{7907A76B-6AED-4681-A9AF-6102436BB712}"/>
    <cellStyle name="20% - Énfasis5 2 4 4 3 3" xfId="9115" xr:uid="{1AA1DEB6-F11F-469C-BD19-97FB895B89E0}"/>
    <cellStyle name="20% - Énfasis5 2 4 4 4" xfId="4000" xr:uid="{A88B72CA-B342-42D9-955A-AB07B05397A6}"/>
    <cellStyle name="20% - Énfasis5 2 4 4 4 2" xfId="10204" xr:uid="{EAFFED51-5C16-48DB-BA9D-F9CED5DF7622}"/>
    <cellStyle name="20% - Énfasis5 2 4 4 5" xfId="7250" xr:uid="{2CBF2D79-4FF9-4E3C-8B06-DF7BC049C2D6}"/>
    <cellStyle name="20% - Énfasis5 2 4 5" xfId="1012" xr:uid="{00000000-0005-0000-0000-00006C030000}"/>
    <cellStyle name="20% - Énfasis5 2 4 5 2" xfId="3086" xr:uid="{00000000-0005-0000-0000-00006D030000}"/>
    <cellStyle name="20% - Énfasis5 2 4 5 2 2" xfId="6343" xr:uid="{BBBCD1BF-08BF-464E-A08E-F4131766C197}"/>
    <cellStyle name="20% - Énfasis5 2 4 5 2 2 2" xfId="12345" xr:uid="{40DCFF2A-E64E-4C5F-BF3D-8E0C9174E6A5}"/>
    <cellStyle name="20% - Énfasis5 2 4 5 2 3" xfId="9391" xr:uid="{624DBCB8-9DA9-41D9-9ADA-E218AF9A737C}"/>
    <cellStyle name="20% - Énfasis5 2 4 5 3" xfId="4276" xr:uid="{CCF8D0FD-72A9-4E5F-ACE5-3BE93C45D1B6}"/>
    <cellStyle name="20% - Énfasis5 2 4 5 3 2" xfId="10480" xr:uid="{9FD38072-DE7D-4B9A-88B0-47443A7715CE}"/>
    <cellStyle name="20% - Énfasis5 2 4 5 4" xfId="7526" xr:uid="{A3FEEE9E-1ED6-4A9D-85BD-C364CD4C2C4F}"/>
    <cellStyle name="20% - Énfasis5 2 4 6" xfId="1340" xr:uid="{00000000-0005-0000-0000-00006E030000}"/>
    <cellStyle name="20% - Énfasis5 2 4 6 2" xfId="4599" xr:uid="{E37C2E87-426D-4C55-A899-CBF9BFA15D83}"/>
    <cellStyle name="20% - Énfasis5 2 4 6 2 2" xfId="10793" xr:uid="{35AA3833-0C83-4FF6-92F5-8E4880206F41}"/>
    <cellStyle name="20% - Énfasis5 2 4 6 3" xfId="7839" xr:uid="{946C6E39-A23A-4673-8E3D-3CA692E43105}"/>
    <cellStyle name="20% - Énfasis5 2 4 7" xfId="2219" xr:uid="{00000000-0005-0000-0000-00006F030000}"/>
    <cellStyle name="20% - Énfasis5 2 4 7 2" xfId="5476" xr:uid="{B53BD9C3-7455-4016-BAAA-B9BCB0739A38}"/>
    <cellStyle name="20% - Énfasis5 2 4 7 2 2" xfId="11569" xr:uid="{E350485D-2B8E-4BD3-9E48-0A3971BB069C}"/>
    <cellStyle name="20% - Énfasis5 2 4 7 3" xfId="8615" xr:uid="{77CFC650-0269-4DF0-ADA0-8687F5FFD388}"/>
    <cellStyle name="20% - Énfasis5 2 4 8" xfId="3409" xr:uid="{D5F5A2DC-B100-4830-8BDB-03DD68505FEE}"/>
    <cellStyle name="20% - Énfasis5 2 4 8 2" xfId="9704" xr:uid="{DF827926-ADB2-440C-9880-0BB66BAD0EE6}"/>
    <cellStyle name="20% - Énfasis5 2 4 9" xfId="6754" xr:uid="{37D47729-9DF4-425B-A359-E5A16A1C718E}"/>
    <cellStyle name="20% - Énfasis5 2 5" xfId="123" xr:uid="{00000000-0005-0000-0000-000070030000}"/>
    <cellStyle name="20% - Énfasis5 2 5 2" xfId="315" xr:uid="{00000000-0005-0000-0000-000071030000}"/>
    <cellStyle name="20% - Énfasis5 2 5 2 2" xfId="881" xr:uid="{00000000-0005-0000-0000-000072030000}"/>
    <cellStyle name="20% - Énfasis5 2 5 2 2 2" xfId="2081" xr:uid="{00000000-0005-0000-0000-000073030000}"/>
    <cellStyle name="20% - Énfasis5 2 5 2 2 2 2" xfId="5339" xr:uid="{A54604C9-41A6-4B32-88D4-5E8D53C6F174}"/>
    <cellStyle name="20% - Énfasis5 2 5 2 2 2 2 2" xfId="11442" xr:uid="{FB98D482-78CF-4E81-BB1A-CF09C6C61CA8}"/>
    <cellStyle name="20% - Énfasis5 2 5 2 2 2 3" xfId="8488" xr:uid="{BD8A543C-92F8-4D8C-A310-544F1F30B68C}"/>
    <cellStyle name="20% - Énfasis5 2 5 2 2 3" xfId="2959" xr:uid="{00000000-0005-0000-0000-000074030000}"/>
    <cellStyle name="20% - Énfasis5 2 5 2 2 3 2" xfId="6216" xr:uid="{3370C857-895D-474E-99FC-3BF06F2844E7}"/>
    <cellStyle name="20% - Énfasis5 2 5 2 2 3 2 2" xfId="12218" xr:uid="{366B1A39-7BD3-4705-8840-B5032FA2FD88}"/>
    <cellStyle name="20% - Énfasis5 2 5 2 2 3 3" xfId="9264" xr:uid="{B779685A-B034-42FF-861A-560C6020A30E}"/>
    <cellStyle name="20% - Énfasis5 2 5 2 2 4" xfId="4149" xr:uid="{4AD26651-86C9-4ED2-A7F3-E9EC9B420159}"/>
    <cellStyle name="20% - Énfasis5 2 5 2 2 4 2" xfId="10353" xr:uid="{93DDEC6A-C071-4398-9DB2-0B0681C99F7E}"/>
    <cellStyle name="20% - Énfasis5 2 5 2 2 5" xfId="7399" xr:uid="{5C013B92-8462-42B9-83F9-25FC17322E1D}"/>
    <cellStyle name="20% - Énfasis5 2 5 2 3" xfId="1161" xr:uid="{00000000-0005-0000-0000-000075030000}"/>
    <cellStyle name="20% - Énfasis5 2 5 2 3 2" xfId="3235" xr:uid="{00000000-0005-0000-0000-000076030000}"/>
    <cellStyle name="20% - Énfasis5 2 5 2 3 2 2" xfId="6492" xr:uid="{B25D7D56-06E5-4884-8634-2501DCE92211}"/>
    <cellStyle name="20% - Énfasis5 2 5 2 3 2 2 2" xfId="12494" xr:uid="{CE4C74A8-FCD8-4744-A8FD-80E44A5988BA}"/>
    <cellStyle name="20% - Énfasis5 2 5 2 3 2 3" xfId="9540" xr:uid="{2F325C6A-7832-409F-B0C5-AA7D94D98B54}"/>
    <cellStyle name="20% - Énfasis5 2 5 2 3 3" xfId="4425" xr:uid="{89E618CC-1EB8-4E02-910B-273418B0530B}"/>
    <cellStyle name="20% - Énfasis5 2 5 2 3 3 2" xfId="10629" xr:uid="{EE23CA77-3037-462C-B1A8-2BF1556C6C2E}"/>
    <cellStyle name="20% - Énfasis5 2 5 2 3 4" xfId="7675" xr:uid="{AF9DA70C-ADD8-4641-BC9A-A08B74A87AA2}"/>
    <cellStyle name="20% - Énfasis5 2 5 2 4" xfId="1542" xr:uid="{00000000-0005-0000-0000-000077030000}"/>
    <cellStyle name="20% - Énfasis5 2 5 2 4 2" xfId="4801" xr:uid="{20A1B45F-A2D8-48BE-9844-64DAE66B9405}"/>
    <cellStyle name="20% - Énfasis5 2 5 2 4 2 2" xfId="10942" xr:uid="{93CF3111-3788-4F06-966B-D4A0B0619D57}"/>
    <cellStyle name="20% - Énfasis5 2 5 2 4 3" xfId="7988" xr:uid="{8ACC6B88-DB8B-4C0F-9E45-43EFA925D8AE}"/>
    <cellStyle name="20% - Énfasis5 2 5 2 5" xfId="2421" xr:uid="{00000000-0005-0000-0000-000078030000}"/>
    <cellStyle name="20% - Énfasis5 2 5 2 5 2" xfId="5678" xr:uid="{FCF16B79-4BD8-40C8-A1CC-5D59306433B7}"/>
    <cellStyle name="20% - Énfasis5 2 5 2 5 2 2" xfId="11718" xr:uid="{27BB3313-EC8D-49B1-A150-1FC60FB7994D}"/>
    <cellStyle name="20% - Énfasis5 2 5 2 5 3" xfId="8764" xr:uid="{1EB8E5A1-88ED-4F83-8A48-309BDDFCA4AC}"/>
    <cellStyle name="20% - Énfasis5 2 5 2 6" xfId="3611" xr:uid="{826B2300-0163-47CD-B4CB-50033CDB0D6E}"/>
    <cellStyle name="20% - Énfasis5 2 5 2 6 2" xfId="9853" xr:uid="{22C7D682-30F5-46BA-9268-A810D1901F35}"/>
    <cellStyle name="20% - Énfasis5 2 5 2 7" xfId="6899" xr:uid="{FC755301-927C-466C-8AA1-B37265B5589C}"/>
    <cellStyle name="20% - Énfasis5 2 5 3" xfId="552" xr:uid="{00000000-0005-0000-0000-000079030000}"/>
    <cellStyle name="20% - Énfasis5 2 5 3 2" xfId="1758" xr:uid="{00000000-0005-0000-0000-00007A030000}"/>
    <cellStyle name="20% - Énfasis5 2 5 3 2 2" xfId="5017" xr:uid="{5BBAFABB-4FCE-48D6-8DA6-CBE1480C073C}"/>
    <cellStyle name="20% - Énfasis5 2 5 3 2 2 2" xfId="11121" xr:uid="{7623F678-B8C2-4E45-842E-71227C5E5A75}"/>
    <cellStyle name="20% - Énfasis5 2 5 3 2 3" xfId="8167" xr:uid="{882F6A5A-E276-48AE-B2B0-0505E9AE13B3}"/>
    <cellStyle name="20% - Énfasis5 2 5 3 3" xfId="2637" xr:uid="{00000000-0005-0000-0000-00007B030000}"/>
    <cellStyle name="20% - Énfasis5 2 5 3 3 2" xfId="5894" xr:uid="{E40139AF-B4C2-472A-AFEE-1FF4770E8598}"/>
    <cellStyle name="20% - Énfasis5 2 5 3 3 2 2" xfId="11897" xr:uid="{94FBE30C-C95B-4D79-B1D8-AF363CC29160}"/>
    <cellStyle name="20% - Énfasis5 2 5 3 3 3" xfId="8943" xr:uid="{14D69886-52A8-4D48-AA81-4D02C77757B1}"/>
    <cellStyle name="20% - Énfasis5 2 5 3 4" xfId="3827" xr:uid="{39AEBDB1-D2FA-468A-85D1-AC28F711D28F}"/>
    <cellStyle name="20% - Énfasis5 2 5 3 4 2" xfId="10032" xr:uid="{8EADCCE7-73C2-402E-B6D6-3B0BE0D1B496}"/>
    <cellStyle name="20% - Énfasis5 2 5 3 5" xfId="7078" xr:uid="{BA44FADB-8AF4-48FD-B1B6-A3B708F55B88}"/>
    <cellStyle name="20% - Énfasis5 2 5 4" xfId="747" xr:uid="{00000000-0005-0000-0000-00007C030000}"/>
    <cellStyle name="20% - Énfasis5 2 5 4 2" xfId="1947" xr:uid="{00000000-0005-0000-0000-00007D030000}"/>
    <cellStyle name="20% - Énfasis5 2 5 4 2 2" xfId="5205" xr:uid="{19DB04D6-D9D8-4B63-B81A-2CDBD5D43354}"/>
    <cellStyle name="20% - Énfasis5 2 5 4 2 2 2" xfId="11308" xr:uid="{A1C3E14F-8AE0-4220-A521-B7E44CBF393C}"/>
    <cellStyle name="20% - Énfasis5 2 5 4 2 3" xfId="8354" xr:uid="{0B3DCF5F-1678-4123-AD6F-2DE58B0EA083}"/>
    <cellStyle name="20% - Énfasis5 2 5 4 3" xfId="2825" xr:uid="{00000000-0005-0000-0000-00007E030000}"/>
    <cellStyle name="20% - Énfasis5 2 5 4 3 2" xfId="6082" xr:uid="{FB813DC1-3A84-4772-B2A5-0F30D49D1ADA}"/>
    <cellStyle name="20% - Énfasis5 2 5 4 3 2 2" xfId="12084" xr:uid="{8CC24506-73AC-4AD2-B522-286D5850555A}"/>
    <cellStyle name="20% - Énfasis5 2 5 4 3 3" xfId="9130" xr:uid="{C7D865C4-A84D-4B97-B864-CF11088BC438}"/>
    <cellStyle name="20% - Énfasis5 2 5 4 4" xfId="4015" xr:uid="{8463E5C3-2431-452A-831E-4D4599FD7B4B}"/>
    <cellStyle name="20% - Énfasis5 2 5 4 4 2" xfId="10219" xr:uid="{0564973A-6F7A-40F3-9CF7-BA0445A1C97D}"/>
    <cellStyle name="20% - Énfasis5 2 5 4 5" xfId="7265" xr:uid="{21F2DA29-207A-4817-A7B8-BDA760A8FD8E}"/>
    <cellStyle name="20% - Énfasis5 2 5 5" xfId="1027" xr:uid="{00000000-0005-0000-0000-00007F030000}"/>
    <cellStyle name="20% - Énfasis5 2 5 5 2" xfId="3101" xr:uid="{00000000-0005-0000-0000-000080030000}"/>
    <cellStyle name="20% - Énfasis5 2 5 5 2 2" xfId="6358" xr:uid="{7BB4F050-39C9-4DF9-91AE-83568E97EEBF}"/>
    <cellStyle name="20% - Énfasis5 2 5 5 2 2 2" xfId="12360" xr:uid="{4159D5DA-DD08-449C-BF9B-FBDD92D9F4F9}"/>
    <cellStyle name="20% - Énfasis5 2 5 5 2 3" xfId="9406" xr:uid="{18582EBB-ACA2-440C-B2A1-37DB22FCC039}"/>
    <cellStyle name="20% - Énfasis5 2 5 5 3" xfId="4291" xr:uid="{A5CF50F2-D070-4FC3-AF07-03E1DF581ECC}"/>
    <cellStyle name="20% - Énfasis5 2 5 5 3 2" xfId="10495" xr:uid="{99BEA5B3-D51C-4569-A289-AFFB08920E31}"/>
    <cellStyle name="20% - Énfasis5 2 5 5 4" xfId="7541" xr:uid="{A40C08B2-C6B3-428D-A25F-12C47124702B}"/>
    <cellStyle name="20% - Énfasis5 2 5 6" xfId="1358" xr:uid="{00000000-0005-0000-0000-000081030000}"/>
    <cellStyle name="20% - Énfasis5 2 5 6 2" xfId="4617" xr:uid="{986EAA13-4AD1-43E1-A325-005B099E0B48}"/>
    <cellStyle name="20% - Énfasis5 2 5 6 2 2" xfId="10808" xr:uid="{FC8387DB-30EB-48D0-B377-F01ADB87EC43}"/>
    <cellStyle name="20% - Énfasis5 2 5 6 3" xfId="7854" xr:uid="{88CA95A2-E0F7-42C8-A9F8-87E41D8889C7}"/>
    <cellStyle name="20% - Énfasis5 2 5 7" xfId="2237" xr:uid="{00000000-0005-0000-0000-000082030000}"/>
    <cellStyle name="20% - Énfasis5 2 5 7 2" xfId="5494" xr:uid="{34458C7B-2378-46E4-845D-EC7BD87B2D52}"/>
    <cellStyle name="20% - Énfasis5 2 5 7 2 2" xfId="11584" xr:uid="{7D9A2C83-77FC-4D0F-AEF5-A1CF0E09D0DF}"/>
    <cellStyle name="20% - Énfasis5 2 5 7 3" xfId="8630" xr:uid="{597AEAAE-EB23-4BBE-B405-70A101270CFB}"/>
    <cellStyle name="20% - Énfasis5 2 5 8" xfId="3427" xr:uid="{FE0E4FFA-42F9-4C9B-90C7-DB9D794F6BB7}"/>
    <cellStyle name="20% - Énfasis5 2 5 8 2" xfId="9719" xr:uid="{2A08133C-C6CD-4C2B-8E65-EDAACCFF42A0}"/>
    <cellStyle name="20% - Énfasis5 2 5 9" xfId="6765" xr:uid="{3DA2679A-EEC6-4FD1-A13E-A80A527BDB7B}"/>
    <cellStyle name="20% - Énfasis5 2 6" xfId="141" xr:uid="{00000000-0005-0000-0000-000083030000}"/>
    <cellStyle name="20% - Énfasis5 2 6 2" xfId="333" xr:uid="{00000000-0005-0000-0000-000084030000}"/>
    <cellStyle name="20% - Énfasis5 2 6 2 2" xfId="896" xr:uid="{00000000-0005-0000-0000-000085030000}"/>
    <cellStyle name="20% - Énfasis5 2 6 2 2 2" xfId="2096" xr:uid="{00000000-0005-0000-0000-000086030000}"/>
    <cellStyle name="20% - Énfasis5 2 6 2 2 2 2" xfId="5354" xr:uid="{B68BCA71-AA1B-414D-AE78-4E396B80DBE3}"/>
    <cellStyle name="20% - Énfasis5 2 6 2 2 2 2 2" xfId="11457" xr:uid="{66F75FEA-74E2-43BD-8BC5-40D2D0249BA6}"/>
    <cellStyle name="20% - Énfasis5 2 6 2 2 2 3" xfId="8503" xr:uid="{40C6BEA4-92FA-44FF-AA08-F1C0AA41130A}"/>
    <cellStyle name="20% - Énfasis5 2 6 2 2 3" xfId="2974" xr:uid="{00000000-0005-0000-0000-000087030000}"/>
    <cellStyle name="20% - Énfasis5 2 6 2 2 3 2" xfId="6231" xr:uid="{B6BAE9F5-1C6C-495E-AD52-7182A508906D}"/>
    <cellStyle name="20% - Énfasis5 2 6 2 2 3 2 2" xfId="12233" xr:uid="{89925DCD-8838-4C2A-B3BB-1702C11EBBF9}"/>
    <cellStyle name="20% - Énfasis5 2 6 2 2 3 3" xfId="9279" xr:uid="{880E01A0-38DB-4262-8239-8FF7C6B44042}"/>
    <cellStyle name="20% - Énfasis5 2 6 2 2 4" xfId="4164" xr:uid="{10B0D016-E657-47F4-8989-4AAF666FB7B7}"/>
    <cellStyle name="20% - Énfasis5 2 6 2 2 4 2" xfId="10368" xr:uid="{1E227693-8E62-47C4-A82F-0C4A947402C6}"/>
    <cellStyle name="20% - Énfasis5 2 6 2 2 5" xfId="7414" xr:uid="{801D8BA2-E4ED-4902-9C3A-E24F2F1E8A48}"/>
    <cellStyle name="20% - Énfasis5 2 6 2 3" xfId="1176" xr:uid="{00000000-0005-0000-0000-000088030000}"/>
    <cellStyle name="20% - Énfasis5 2 6 2 3 2" xfId="3250" xr:uid="{00000000-0005-0000-0000-000089030000}"/>
    <cellStyle name="20% - Énfasis5 2 6 2 3 2 2" xfId="6507" xr:uid="{E543129D-3781-42BA-B581-A91F5EB50205}"/>
    <cellStyle name="20% - Énfasis5 2 6 2 3 2 2 2" xfId="12509" xr:uid="{B23185E9-D3FD-4649-B968-A0F9A0F63ACA}"/>
    <cellStyle name="20% - Énfasis5 2 6 2 3 2 3" xfId="9555" xr:uid="{AE4ACF20-21A4-40AD-9683-939623BAFCA6}"/>
    <cellStyle name="20% - Énfasis5 2 6 2 3 3" xfId="4440" xr:uid="{37E34DB4-FC24-4E4B-A3F5-FC8E0AA914F8}"/>
    <cellStyle name="20% - Énfasis5 2 6 2 3 3 2" xfId="10644" xr:uid="{918075F1-D6BC-4CEE-BD5F-E509DB228AAF}"/>
    <cellStyle name="20% - Énfasis5 2 6 2 3 4" xfId="7690" xr:uid="{BA2B860E-9118-4869-8634-9035DF5A7CA7}"/>
    <cellStyle name="20% - Énfasis5 2 6 2 4" xfId="1560" xr:uid="{00000000-0005-0000-0000-00008A030000}"/>
    <cellStyle name="20% - Énfasis5 2 6 2 4 2" xfId="4819" xr:uid="{7CB0E091-7ED3-4894-B34C-B05358B8CCE1}"/>
    <cellStyle name="20% - Énfasis5 2 6 2 4 2 2" xfId="10957" xr:uid="{C5015D8E-C86B-4FEF-9ACB-D83D9D3D0945}"/>
    <cellStyle name="20% - Énfasis5 2 6 2 4 3" xfId="8003" xr:uid="{803AFE7F-B9D0-4152-A0C1-F5DEB53A6FA8}"/>
    <cellStyle name="20% - Énfasis5 2 6 2 5" xfId="2439" xr:uid="{00000000-0005-0000-0000-00008B030000}"/>
    <cellStyle name="20% - Énfasis5 2 6 2 5 2" xfId="5696" xr:uid="{BEFC2B4C-2440-4163-9B12-5059E255CBE1}"/>
    <cellStyle name="20% - Énfasis5 2 6 2 5 2 2" xfId="11733" xr:uid="{2A2BED78-E676-416F-A65F-F247BD52D82E}"/>
    <cellStyle name="20% - Énfasis5 2 6 2 5 3" xfId="8779" xr:uid="{8A022C01-5BC7-4284-9B96-D63B95E3F3EF}"/>
    <cellStyle name="20% - Énfasis5 2 6 2 6" xfId="3629" xr:uid="{89426A40-DE4A-4F86-B6F8-20A44B561AD5}"/>
    <cellStyle name="20% - Énfasis5 2 6 2 6 2" xfId="9868" xr:uid="{274340F3-212A-43F3-81CE-16C6118B12C5}"/>
    <cellStyle name="20% - Énfasis5 2 6 2 7" xfId="6914" xr:uid="{6DB44506-792F-4006-AC66-918240DD9F94}"/>
    <cellStyle name="20% - Énfasis5 2 6 3" xfId="567" xr:uid="{00000000-0005-0000-0000-00008C030000}"/>
    <cellStyle name="20% - Énfasis5 2 6 3 2" xfId="1773" xr:uid="{00000000-0005-0000-0000-00008D030000}"/>
    <cellStyle name="20% - Énfasis5 2 6 3 2 2" xfId="5032" xr:uid="{64EF0C83-B41E-44F8-AF37-0F8F85047076}"/>
    <cellStyle name="20% - Énfasis5 2 6 3 2 2 2" xfId="11136" xr:uid="{36E8B79D-8FF9-4E9A-9527-0C5C5730955F}"/>
    <cellStyle name="20% - Énfasis5 2 6 3 2 3" xfId="8182" xr:uid="{BB478F1F-0F4C-4AF6-A2D1-B9722C0F2B95}"/>
    <cellStyle name="20% - Énfasis5 2 6 3 3" xfId="2652" xr:uid="{00000000-0005-0000-0000-00008E030000}"/>
    <cellStyle name="20% - Énfasis5 2 6 3 3 2" xfId="5909" xr:uid="{BA54A31C-84B8-4DD9-8E83-57412788986E}"/>
    <cellStyle name="20% - Énfasis5 2 6 3 3 2 2" xfId="11912" xr:uid="{A9B18E62-C199-41A4-9E1D-4D802AC3950E}"/>
    <cellStyle name="20% - Énfasis5 2 6 3 3 3" xfId="8958" xr:uid="{4C8A114E-C2EF-4F92-BDB8-B8CC623171EB}"/>
    <cellStyle name="20% - Énfasis5 2 6 3 4" xfId="3842" xr:uid="{F0BDDF2B-8927-4085-849F-383385550325}"/>
    <cellStyle name="20% - Énfasis5 2 6 3 4 2" xfId="10047" xr:uid="{F4CB5F48-BF13-43C0-9B14-5657DE2FC10A}"/>
    <cellStyle name="20% - Énfasis5 2 6 3 5" xfId="7093" xr:uid="{D9F2EB9A-51FA-4D4E-BFB7-8AE1C4566771}"/>
    <cellStyle name="20% - Énfasis5 2 6 4" xfId="762" xr:uid="{00000000-0005-0000-0000-00008F030000}"/>
    <cellStyle name="20% - Énfasis5 2 6 4 2" xfId="1962" xr:uid="{00000000-0005-0000-0000-000090030000}"/>
    <cellStyle name="20% - Énfasis5 2 6 4 2 2" xfId="5220" xr:uid="{7DCEA33C-40E4-43AC-8005-E4F0FF01BD27}"/>
    <cellStyle name="20% - Énfasis5 2 6 4 2 2 2" xfId="11323" xr:uid="{CF26C5FD-32CA-4DE4-8617-D40FF6606A8B}"/>
    <cellStyle name="20% - Énfasis5 2 6 4 2 3" xfId="8369" xr:uid="{DBF8ECE0-7885-4F6F-8EF0-1EB596F51140}"/>
    <cellStyle name="20% - Énfasis5 2 6 4 3" xfId="2840" xr:uid="{00000000-0005-0000-0000-000091030000}"/>
    <cellStyle name="20% - Énfasis5 2 6 4 3 2" xfId="6097" xr:uid="{4D655246-2962-437B-9105-DB42E649A095}"/>
    <cellStyle name="20% - Énfasis5 2 6 4 3 2 2" xfId="12099" xr:uid="{C7096341-4736-47F2-984D-DA247E2A9FFB}"/>
    <cellStyle name="20% - Énfasis5 2 6 4 3 3" xfId="9145" xr:uid="{D509806A-4737-4B9E-84A1-BCAD7ED13301}"/>
    <cellStyle name="20% - Énfasis5 2 6 4 4" xfId="4030" xr:uid="{7B8289D4-5A40-4FC5-9C33-F0FD68F72163}"/>
    <cellStyle name="20% - Énfasis5 2 6 4 4 2" xfId="10234" xr:uid="{1DF147BB-0A68-4E02-89BF-D9089DD4B274}"/>
    <cellStyle name="20% - Énfasis5 2 6 4 5" xfId="7280" xr:uid="{037F77D6-CAE4-48D3-B180-21A79B627CC0}"/>
    <cellStyle name="20% - Énfasis5 2 6 5" xfId="1042" xr:uid="{00000000-0005-0000-0000-000092030000}"/>
    <cellStyle name="20% - Énfasis5 2 6 5 2" xfId="3116" xr:uid="{00000000-0005-0000-0000-000093030000}"/>
    <cellStyle name="20% - Énfasis5 2 6 5 2 2" xfId="6373" xr:uid="{E5E47BD4-D785-44E2-A43B-89FBE4E53B64}"/>
    <cellStyle name="20% - Énfasis5 2 6 5 2 2 2" xfId="12375" xr:uid="{53FE881B-D2DE-4C7C-A48F-A02A50327BCF}"/>
    <cellStyle name="20% - Énfasis5 2 6 5 2 3" xfId="9421" xr:uid="{F4460848-1639-493D-A90A-882FE083D088}"/>
    <cellStyle name="20% - Énfasis5 2 6 5 3" xfId="4306" xr:uid="{991D98D4-AEAD-4977-837B-2B63BA18EAED}"/>
    <cellStyle name="20% - Énfasis5 2 6 5 3 2" xfId="10510" xr:uid="{B0105EC0-9393-4862-BA0F-0D84DF2C726C}"/>
    <cellStyle name="20% - Énfasis5 2 6 5 4" xfId="7556" xr:uid="{E235443A-45C9-459C-9B12-1017FFBC7D2E}"/>
    <cellStyle name="20% - Énfasis5 2 6 6" xfId="1376" xr:uid="{00000000-0005-0000-0000-000094030000}"/>
    <cellStyle name="20% - Énfasis5 2 6 6 2" xfId="4635" xr:uid="{AD7975B1-D272-4437-B900-18C5D9E39980}"/>
    <cellStyle name="20% - Énfasis5 2 6 6 2 2" xfId="10823" xr:uid="{7837DECB-9B3B-4440-80F0-642CBE2B62DE}"/>
    <cellStyle name="20% - Énfasis5 2 6 6 3" xfId="7869" xr:uid="{E8E90573-6130-4573-8A72-02DA5CD47FE5}"/>
    <cellStyle name="20% - Énfasis5 2 6 7" xfId="2255" xr:uid="{00000000-0005-0000-0000-000095030000}"/>
    <cellStyle name="20% - Énfasis5 2 6 7 2" xfId="5512" xr:uid="{B68AB132-71AA-45A6-B860-E84B2432D9AC}"/>
    <cellStyle name="20% - Énfasis5 2 6 7 2 2" xfId="11599" xr:uid="{7525B051-15A7-4BAE-B9EC-B5299D5FBE82}"/>
    <cellStyle name="20% - Énfasis5 2 6 7 3" xfId="8645" xr:uid="{D2D16A0F-6610-4CC0-A98D-B96246BFC9D8}"/>
    <cellStyle name="20% - Énfasis5 2 6 8" xfId="3445" xr:uid="{CC1A1F99-02FC-4079-AB33-787D5356AA90}"/>
    <cellStyle name="20% - Énfasis5 2 6 8 2" xfId="9734" xr:uid="{1F5EEE3F-D5BE-4F1E-818D-17670B9E3CC5}"/>
    <cellStyle name="20% - Énfasis5 2 6 9" xfId="6780" xr:uid="{D5227239-F4AD-46C8-90A3-794250135223}"/>
    <cellStyle name="20% - Énfasis5 2 7" xfId="160" xr:uid="{00000000-0005-0000-0000-000096030000}"/>
    <cellStyle name="20% - Énfasis5 2 7 2" xfId="352" xr:uid="{00000000-0005-0000-0000-000097030000}"/>
    <cellStyle name="20% - Énfasis5 2 7 2 2" xfId="911" xr:uid="{00000000-0005-0000-0000-000098030000}"/>
    <cellStyle name="20% - Énfasis5 2 7 2 2 2" xfId="2111" xr:uid="{00000000-0005-0000-0000-000099030000}"/>
    <cellStyle name="20% - Énfasis5 2 7 2 2 2 2" xfId="5369" xr:uid="{27CC2352-2B4D-4EB6-9777-DFBFA9498055}"/>
    <cellStyle name="20% - Énfasis5 2 7 2 2 2 2 2" xfId="11472" xr:uid="{2CCF9669-92F7-4E71-A15F-BC1FA5634167}"/>
    <cellStyle name="20% - Énfasis5 2 7 2 2 2 3" xfId="8518" xr:uid="{7DFFE02D-B5DE-4C18-A710-DD3A10042334}"/>
    <cellStyle name="20% - Énfasis5 2 7 2 2 3" xfId="2989" xr:uid="{00000000-0005-0000-0000-00009A030000}"/>
    <cellStyle name="20% - Énfasis5 2 7 2 2 3 2" xfId="6246" xr:uid="{38287429-6A87-4929-845C-3633960E9531}"/>
    <cellStyle name="20% - Énfasis5 2 7 2 2 3 2 2" xfId="12248" xr:uid="{5047F6A1-A292-4020-91A0-CC781C89CA4D}"/>
    <cellStyle name="20% - Énfasis5 2 7 2 2 3 3" xfId="9294" xr:uid="{4CF93E4F-C27B-4E46-AF63-56E86A497BFA}"/>
    <cellStyle name="20% - Énfasis5 2 7 2 2 4" xfId="4179" xr:uid="{85264F0D-3A27-409F-B5A2-9848DD108E95}"/>
    <cellStyle name="20% - Énfasis5 2 7 2 2 4 2" xfId="10383" xr:uid="{7B3D7186-5A39-4371-8B13-D50C7B1CF856}"/>
    <cellStyle name="20% - Énfasis5 2 7 2 2 5" xfId="7429" xr:uid="{FB392E1A-FA8B-4A29-AA01-9B25DF0836BB}"/>
    <cellStyle name="20% - Énfasis5 2 7 2 3" xfId="1191" xr:uid="{00000000-0005-0000-0000-00009B030000}"/>
    <cellStyle name="20% - Énfasis5 2 7 2 3 2" xfId="3265" xr:uid="{00000000-0005-0000-0000-00009C030000}"/>
    <cellStyle name="20% - Énfasis5 2 7 2 3 2 2" xfId="6522" xr:uid="{B7EFD263-D41C-457C-B7F2-8E4CDA755522}"/>
    <cellStyle name="20% - Énfasis5 2 7 2 3 2 2 2" xfId="12524" xr:uid="{15CAA257-0BAD-417A-AE67-F9480A49DAA5}"/>
    <cellStyle name="20% - Énfasis5 2 7 2 3 2 3" xfId="9570" xr:uid="{DF31FC5B-F7B3-41FA-B6E2-E932B5AF2AB7}"/>
    <cellStyle name="20% - Énfasis5 2 7 2 3 3" xfId="4455" xr:uid="{B2740F7F-8039-4F5D-B12F-96F2B1EA7358}"/>
    <cellStyle name="20% - Énfasis5 2 7 2 3 3 2" xfId="10659" xr:uid="{9E3D3B69-D6CC-40D2-8E05-68097DB44296}"/>
    <cellStyle name="20% - Énfasis5 2 7 2 3 4" xfId="7705" xr:uid="{F16BF30D-2831-42CC-9A06-1743518EF26B}"/>
    <cellStyle name="20% - Énfasis5 2 7 2 4" xfId="1579" xr:uid="{00000000-0005-0000-0000-00009D030000}"/>
    <cellStyle name="20% - Énfasis5 2 7 2 4 2" xfId="4838" xr:uid="{8565282E-D3E0-488F-AA7C-78A0EFA9D1FA}"/>
    <cellStyle name="20% - Énfasis5 2 7 2 4 2 2" xfId="10972" xr:uid="{781DF0F6-BAB7-4270-9A09-421C85333618}"/>
    <cellStyle name="20% - Énfasis5 2 7 2 4 3" xfId="8018" xr:uid="{2C642176-7ABF-448A-8630-66F29D02EF83}"/>
    <cellStyle name="20% - Énfasis5 2 7 2 5" xfId="2458" xr:uid="{00000000-0005-0000-0000-00009E030000}"/>
    <cellStyle name="20% - Énfasis5 2 7 2 5 2" xfId="5715" xr:uid="{996E1522-DF3E-4F46-A6CE-02C12A941353}"/>
    <cellStyle name="20% - Énfasis5 2 7 2 5 2 2" xfId="11748" xr:uid="{60E6CEA4-F3E5-4F1B-86F9-4D812C7ECC46}"/>
    <cellStyle name="20% - Énfasis5 2 7 2 5 3" xfId="8794" xr:uid="{83ECDDCE-E0CC-45A1-A639-5DC3A5FBCA59}"/>
    <cellStyle name="20% - Énfasis5 2 7 2 6" xfId="3648" xr:uid="{924E2CA9-AB87-4956-9EC1-C84158FA4D66}"/>
    <cellStyle name="20% - Énfasis5 2 7 2 6 2" xfId="9883" xr:uid="{F2A7EB8E-FCF7-4697-8E99-4B8B1B12D83E}"/>
    <cellStyle name="20% - Énfasis5 2 7 2 7" xfId="6929" xr:uid="{19DE21C7-2F75-478B-A435-7308E821FEE9}"/>
    <cellStyle name="20% - Énfasis5 2 7 3" xfId="582" xr:uid="{00000000-0005-0000-0000-00009F030000}"/>
    <cellStyle name="20% - Énfasis5 2 7 3 2" xfId="1788" xr:uid="{00000000-0005-0000-0000-0000A0030000}"/>
    <cellStyle name="20% - Énfasis5 2 7 3 2 2" xfId="5047" xr:uid="{F1BF4AFD-4E3E-41A1-8B74-022849899D49}"/>
    <cellStyle name="20% - Énfasis5 2 7 3 2 2 2" xfId="11151" xr:uid="{EDD961F5-FB7F-4209-A04E-635AF54DDC81}"/>
    <cellStyle name="20% - Énfasis5 2 7 3 2 3" xfId="8197" xr:uid="{D4EE45FB-CE58-4928-9760-27C44D4481AF}"/>
    <cellStyle name="20% - Énfasis5 2 7 3 3" xfId="2667" xr:uid="{00000000-0005-0000-0000-0000A1030000}"/>
    <cellStyle name="20% - Énfasis5 2 7 3 3 2" xfId="5924" xr:uid="{ED64ED12-ECAC-43A6-AB68-BAC800CDE81D}"/>
    <cellStyle name="20% - Énfasis5 2 7 3 3 2 2" xfId="11927" xr:uid="{4D5084F8-0DA1-4F6A-B530-6ECBEE128450}"/>
    <cellStyle name="20% - Énfasis5 2 7 3 3 3" xfId="8973" xr:uid="{CBCAC900-A837-4D5B-AD01-4B2A46FB44DC}"/>
    <cellStyle name="20% - Énfasis5 2 7 3 4" xfId="3857" xr:uid="{6D134EE4-D8D4-48E4-A6E8-2FDDCA4DD69E}"/>
    <cellStyle name="20% - Énfasis5 2 7 3 4 2" xfId="10062" xr:uid="{5234906A-9D35-4706-938F-1BFCB61C8078}"/>
    <cellStyle name="20% - Énfasis5 2 7 3 5" xfId="7108" xr:uid="{39212CD3-FE43-4A01-B8DD-1564B22B8ABF}"/>
    <cellStyle name="20% - Énfasis5 2 7 4" xfId="777" xr:uid="{00000000-0005-0000-0000-0000A2030000}"/>
    <cellStyle name="20% - Énfasis5 2 7 4 2" xfId="1977" xr:uid="{00000000-0005-0000-0000-0000A3030000}"/>
    <cellStyle name="20% - Énfasis5 2 7 4 2 2" xfId="5235" xr:uid="{044125DE-D7AE-4EB5-BCDC-03BD0F3F4053}"/>
    <cellStyle name="20% - Énfasis5 2 7 4 2 2 2" xfId="11338" xr:uid="{EC39FF65-F104-414F-83B1-FFE0EA973A31}"/>
    <cellStyle name="20% - Énfasis5 2 7 4 2 3" xfId="8384" xr:uid="{5167ACF1-BDDA-48B7-83F1-344C81898329}"/>
    <cellStyle name="20% - Énfasis5 2 7 4 3" xfId="2855" xr:uid="{00000000-0005-0000-0000-0000A4030000}"/>
    <cellStyle name="20% - Énfasis5 2 7 4 3 2" xfId="6112" xr:uid="{55F5D013-ADE7-4425-9A6B-095FBC2DF37C}"/>
    <cellStyle name="20% - Énfasis5 2 7 4 3 2 2" xfId="12114" xr:uid="{BC06C6B9-381A-43B1-B6EB-ADDAD1DFF487}"/>
    <cellStyle name="20% - Énfasis5 2 7 4 3 3" xfId="9160" xr:uid="{8E888308-2620-4910-AF57-2026B2C13D9A}"/>
    <cellStyle name="20% - Énfasis5 2 7 4 4" xfId="4045" xr:uid="{0A8C1734-7A08-4ABF-AD2B-31E65959A93F}"/>
    <cellStyle name="20% - Énfasis5 2 7 4 4 2" xfId="10249" xr:uid="{011EBDA4-2C44-49C5-B2A6-A160D698BB80}"/>
    <cellStyle name="20% - Énfasis5 2 7 4 5" xfId="7295" xr:uid="{CA8C8288-4D74-4B2A-BC52-FF86C10A7F48}"/>
    <cellStyle name="20% - Énfasis5 2 7 5" xfId="1057" xr:uid="{00000000-0005-0000-0000-0000A5030000}"/>
    <cellStyle name="20% - Énfasis5 2 7 5 2" xfId="3131" xr:uid="{00000000-0005-0000-0000-0000A6030000}"/>
    <cellStyle name="20% - Énfasis5 2 7 5 2 2" xfId="6388" xr:uid="{69D593BC-A04A-4074-A919-FCED129128AC}"/>
    <cellStyle name="20% - Énfasis5 2 7 5 2 2 2" xfId="12390" xr:uid="{D42B60BE-E3E7-4B55-B2C1-1F52C19A9B43}"/>
    <cellStyle name="20% - Énfasis5 2 7 5 2 3" xfId="9436" xr:uid="{CC4BD34A-9DFD-43FB-88CA-6A428D8F491B}"/>
    <cellStyle name="20% - Énfasis5 2 7 5 3" xfId="4321" xr:uid="{1D2551ED-70AE-49A9-BC41-95C54867D2BA}"/>
    <cellStyle name="20% - Énfasis5 2 7 5 3 2" xfId="10525" xr:uid="{3CB672BA-9B95-47DB-9A64-0D861EFB55B8}"/>
    <cellStyle name="20% - Énfasis5 2 7 5 4" xfId="7571" xr:uid="{22917F50-4C73-442B-A931-1C12B4719337}"/>
    <cellStyle name="20% - Énfasis5 2 7 6" xfId="1395" xr:uid="{00000000-0005-0000-0000-0000A7030000}"/>
    <cellStyle name="20% - Énfasis5 2 7 6 2" xfId="4654" xr:uid="{ED8E5674-23F9-46B6-907A-C6493C30BE3A}"/>
    <cellStyle name="20% - Énfasis5 2 7 6 2 2" xfId="10838" xr:uid="{A95A3EDC-2170-4156-A504-A65DA29449F5}"/>
    <cellStyle name="20% - Énfasis5 2 7 6 3" xfId="7884" xr:uid="{061EBDBA-AC43-4BCD-8C61-8EC28D4AC180}"/>
    <cellStyle name="20% - Énfasis5 2 7 7" xfId="2274" xr:uid="{00000000-0005-0000-0000-0000A8030000}"/>
    <cellStyle name="20% - Énfasis5 2 7 7 2" xfId="5531" xr:uid="{53FE18EA-8269-4CC9-B118-1E21E8A19B71}"/>
    <cellStyle name="20% - Énfasis5 2 7 7 2 2" xfId="11614" xr:uid="{81C4DEF5-3538-4FE8-8287-92B2DD3465F7}"/>
    <cellStyle name="20% - Énfasis5 2 7 7 3" xfId="8660" xr:uid="{241A4E29-1D4C-422A-8D87-333DE08E367D}"/>
    <cellStyle name="20% - Énfasis5 2 7 8" xfId="3464" xr:uid="{AD7A562A-1F2F-4714-A3F2-8EA0478361DC}"/>
    <cellStyle name="20% - Énfasis5 2 7 8 2" xfId="9749" xr:uid="{22CC71F7-643E-4397-9529-9F48527D4C86}"/>
    <cellStyle name="20% - Énfasis5 2 7 9" xfId="6795" xr:uid="{81FAA05E-4854-483A-AD5C-C2D351660379}"/>
    <cellStyle name="20% - Énfasis5 2 8" xfId="179" xr:uid="{00000000-0005-0000-0000-0000A9030000}"/>
    <cellStyle name="20% - Énfasis5 2 8 2" xfId="371" xr:uid="{00000000-0005-0000-0000-0000AA030000}"/>
    <cellStyle name="20% - Énfasis5 2 8 2 2" xfId="926" xr:uid="{00000000-0005-0000-0000-0000AB030000}"/>
    <cellStyle name="20% - Énfasis5 2 8 2 2 2" xfId="2126" xr:uid="{00000000-0005-0000-0000-0000AC030000}"/>
    <cellStyle name="20% - Énfasis5 2 8 2 2 2 2" xfId="5384" xr:uid="{9475AC60-1A10-40F0-B3DC-8C57B48885CD}"/>
    <cellStyle name="20% - Énfasis5 2 8 2 2 2 2 2" xfId="11487" xr:uid="{247D19D0-6DA1-4C90-99B9-D727E3E73C58}"/>
    <cellStyle name="20% - Énfasis5 2 8 2 2 2 3" xfId="8533" xr:uid="{0D2FC340-81CC-4051-99B4-E81BFB8816BC}"/>
    <cellStyle name="20% - Énfasis5 2 8 2 2 3" xfId="3004" xr:uid="{00000000-0005-0000-0000-0000AD030000}"/>
    <cellStyle name="20% - Énfasis5 2 8 2 2 3 2" xfId="6261" xr:uid="{BAC78010-B380-49C6-973C-1290B2E48CD0}"/>
    <cellStyle name="20% - Énfasis5 2 8 2 2 3 2 2" xfId="12263" xr:uid="{79F1D67F-7027-4290-88A4-5E2B4454A51E}"/>
    <cellStyle name="20% - Énfasis5 2 8 2 2 3 3" xfId="9309" xr:uid="{478F7370-D954-4F09-9686-5278D1B23499}"/>
    <cellStyle name="20% - Énfasis5 2 8 2 2 4" xfId="4194" xr:uid="{4F74EEF8-8AFF-450C-BB87-575DE9FD000D}"/>
    <cellStyle name="20% - Énfasis5 2 8 2 2 4 2" xfId="10398" xr:uid="{56A47B4C-AD3C-4A76-914E-885BD9B1C452}"/>
    <cellStyle name="20% - Énfasis5 2 8 2 2 5" xfId="7444" xr:uid="{2EEB0185-958E-4231-9CD4-ED4FAD809D8E}"/>
    <cellStyle name="20% - Énfasis5 2 8 2 3" xfId="1206" xr:uid="{00000000-0005-0000-0000-0000AE030000}"/>
    <cellStyle name="20% - Énfasis5 2 8 2 3 2" xfId="3280" xr:uid="{00000000-0005-0000-0000-0000AF030000}"/>
    <cellStyle name="20% - Énfasis5 2 8 2 3 2 2" xfId="6537" xr:uid="{1878E5F6-4DCE-46D2-8E49-F745FA92D2F0}"/>
    <cellStyle name="20% - Énfasis5 2 8 2 3 2 2 2" xfId="12539" xr:uid="{EDABB4AD-F74A-4827-973A-00406CF207A3}"/>
    <cellStyle name="20% - Énfasis5 2 8 2 3 2 3" xfId="9585" xr:uid="{4A1CC3D5-750B-4A20-87CE-66844428F085}"/>
    <cellStyle name="20% - Énfasis5 2 8 2 3 3" xfId="4470" xr:uid="{ADE33429-EAD3-4D55-997E-4141F510937F}"/>
    <cellStyle name="20% - Énfasis5 2 8 2 3 3 2" xfId="10674" xr:uid="{78589DE8-A7F9-4CE8-B98D-94032518DA9A}"/>
    <cellStyle name="20% - Énfasis5 2 8 2 3 4" xfId="7720" xr:uid="{A7793D4A-A759-40C4-8E13-544C93C7394B}"/>
    <cellStyle name="20% - Énfasis5 2 8 2 4" xfId="1597" xr:uid="{00000000-0005-0000-0000-0000B0030000}"/>
    <cellStyle name="20% - Énfasis5 2 8 2 4 2" xfId="4856" xr:uid="{9D5FA569-4087-4A7F-80FE-B6D0490F1005}"/>
    <cellStyle name="20% - Énfasis5 2 8 2 4 2 2" xfId="10987" xr:uid="{EA955C0D-726C-4F82-826B-72DD2C92F2E2}"/>
    <cellStyle name="20% - Énfasis5 2 8 2 4 3" xfId="8033" xr:uid="{5E40DBBC-9EF7-49C2-931A-311B05A8BCC0}"/>
    <cellStyle name="20% - Énfasis5 2 8 2 5" xfId="2476" xr:uid="{00000000-0005-0000-0000-0000B1030000}"/>
    <cellStyle name="20% - Énfasis5 2 8 2 5 2" xfId="5733" xr:uid="{DD4554A8-4D9C-4B91-911F-2364457EFC29}"/>
    <cellStyle name="20% - Énfasis5 2 8 2 5 2 2" xfId="11763" xr:uid="{533C29BB-76ED-40CC-BE1A-B18A0E9D96C3}"/>
    <cellStyle name="20% - Énfasis5 2 8 2 5 3" xfId="8809" xr:uid="{8F8C4DA6-6272-4E04-9074-B3315368712E}"/>
    <cellStyle name="20% - Énfasis5 2 8 2 6" xfId="3666" xr:uid="{63C4091E-A5D3-4372-A97C-C86176D35E27}"/>
    <cellStyle name="20% - Énfasis5 2 8 2 6 2" xfId="9898" xr:uid="{1D1869CC-24C5-49B5-A601-1A7DC89BDD03}"/>
    <cellStyle name="20% - Énfasis5 2 8 2 7" xfId="6944" xr:uid="{28F2281B-13AE-47D9-9172-C13D6D194DE1}"/>
    <cellStyle name="20% - Énfasis5 2 8 3" xfId="597" xr:uid="{00000000-0005-0000-0000-0000B2030000}"/>
    <cellStyle name="20% - Énfasis5 2 8 3 2" xfId="1803" xr:uid="{00000000-0005-0000-0000-0000B3030000}"/>
    <cellStyle name="20% - Énfasis5 2 8 3 2 2" xfId="5062" xr:uid="{924F993D-F71A-4544-BA46-B249B1BC373D}"/>
    <cellStyle name="20% - Énfasis5 2 8 3 2 2 2" xfId="11166" xr:uid="{A741F8DC-1C1E-457B-A87D-1748F6FFBBBA}"/>
    <cellStyle name="20% - Énfasis5 2 8 3 2 3" xfId="8212" xr:uid="{97911956-7484-4C02-BB6B-28A84A847DA2}"/>
    <cellStyle name="20% - Énfasis5 2 8 3 3" xfId="2682" xr:uid="{00000000-0005-0000-0000-0000B4030000}"/>
    <cellStyle name="20% - Énfasis5 2 8 3 3 2" xfId="5939" xr:uid="{D44CB56F-CAB7-4D89-A55B-C06DD38AC88D}"/>
    <cellStyle name="20% - Énfasis5 2 8 3 3 2 2" xfId="11942" xr:uid="{6290447F-7408-4257-AE5B-B00BC09785BF}"/>
    <cellStyle name="20% - Énfasis5 2 8 3 3 3" xfId="8988" xr:uid="{E7E38B09-13B7-4121-9D6F-E16B3A7CDBE2}"/>
    <cellStyle name="20% - Énfasis5 2 8 3 4" xfId="3872" xr:uid="{73AABA1B-1164-4F26-962D-1643E269FB50}"/>
    <cellStyle name="20% - Énfasis5 2 8 3 4 2" xfId="10077" xr:uid="{DBF9D008-7AC9-4524-AFAE-68D753D895EA}"/>
    <cellStyle name="20% - Énfasis5 2 8 3 5" xfId="7123" xr:uid="{BF6E676E-E8F9-4CEA-B57F-A9DCEC84CB19}"/>
    <cellStyle name="20% - Énfasis5 2 8 4" xfId="792" xr:uid="{00000000-0005-0000-0000-0000B5030000}"/>
    <cellStyle name="20% - Énfasis5 2 8 4 2" xfId="1992" xr:uid="{00000000-0005-0000-0000-0000B6030000}"/>
    <cellStyle name="20% - Énfasis5 2 8 4 2 2" xfId="5250" xr:uid="{C030D88C-8F47-417C-960F-CD45F9DF5A43}"/>
    <cellStyle name="20% - Énfasis5 2 8 4 2 2 2" xfId="11353" xr:uid="{3C2CB22F-B4E7-4525-B463-B8C5B5C76AAA}"/>
    <cellStyle name="20% - Énfasis5 2 8 4 2 3" xfId="8399" xr:uid="{27F4315C-F3B7-4D68-A9CE-B3CA969C8FBF}"/>
    <cellStyle name="20% - Énfasis5 2 8 4 3" xfId="2870" xr:uid="{00000000-0005-0000-0000-0000B7030000}"/>
    <cellStyle name="20% - Énfasis5 2 8 4 3 2" xfId="6127" xr:uid="{9510350D-05A7-4DDC-AB68-A28F8B1F1089}"/>
    <cellStyle name="20% - Énfasis5 2 8 4 3 2 2" xfId="12129" xr:uid="{046091B0-9155-4674-9FDD-AAA4560E882D}"/>
    <cellStyle name="20% - Énfasis5 2 8 4 3 3" xfId="9175" xr:uid="{3DECF5EC-D5D0-4A6D-AF14-32EB5877600B}"/>
    <cellStyle name="20% - Énfasis5 2 8 4 4" xfId="4060" xr:uid="{297C118A-E9FF-4F12-91C0-397EAA23EDCB}"/>
    <cellStyle name="20% - Énfasis5 2 8 4 4 2" xfId="10264" xr:uid="{250ADC1A-0DD7-4497-BF0E-909D9811E900}"/>
    <cellStyle name="20% - Énfasis5 2 8 4 5" xfId="7310" xr:uid="{3270FD70-8144-4A7C-AC9E-F23B6A4974DE}"/>
    <cellStyle name="20% - Énfasis5 2 8 5" xfId="1072" xr:uid="{00000000-0005-0000-0000-0000B8030000}"/>
    <cellStyle name="20% - Énfasis5 2 8 5 2" xfId="3146" xr:uid="{00000000-0005-0000-0000-0000B9030000}"/>
    <cellStyle name="20% - Énfasis5 2 8 5 2 2" xfId="6403" xr:uid="{19611B23-28AF-4B51-B7BC-29E0B0F2C785}"/>
    <cellStyle name="20% - Énfasis5 2 8 5 2 2 2" xfId="12405" xr:uid="{3B3F37BB-377A-4BD6-A592-ADC3D81F97B7}"/>
    <cellStyle name="20% - Énfasis5 2 8 5 2 3" xfId="9451" xr:uid="{DAE51047-24D1-4B69-B716-B50A44F2670E}"/>
    <cellStyle name="20% - Énfasis5 2 8 5 3" xfId="4336" xr:uid="{1A49EEE5-9AB6-4A3B-9E1E-6207D88F3120}"/>
    <cellStyle name="20% - Énfasis5 2 8 5 3 2" xfId="10540" xr:uid="{F6994116-805A-426A-8315-1D071EA5B31D}"/>
    <cellStyle name="20% - Énfasis5 2 8 5 4" xfId="7586" xr:uid="{DA6529BD-FC5B-4C3F-B2E9-FAD7CD177F0E}"/>
    <cellStyle name="20% - Énfasis5 2 8 6" xfId="1413" xr:uid="{00000000-0005-0000-0000-0000BA030000}"/>
    <cellStyle name="20% - Énfasis5 2 8 6 2" xfId="4672" xr:uid="{7325F6DD-62AA-409B-836A-56E08F1C6406}"/>
    <cellStyle name="20% - Énfasis5 2 8 6 2 2" xfId="10853" xr:uid="{164DD462-7CB3-40CA-8A34-16047CF7C1C0}"/>
    <cellStyle name="20% - Énfasis5 2 8 6 3" xfId="7899" xr:uid="{D2CBC995-94CF-4F03-A3EC-311FE5A63ABC}"/>
    <cellStyle name="20% - Énfasis5 2 8 7" xfId="2292" xr:uid="{00000000-0005-0000-0000-0000BB030000}"/>
    <cellStyle name="20% - Énfasis5 2 8 7 2" xfId="5549" xr:uid="{4DF7A339-AA3D-4ADC-83A3-07F0263C81EE}"/>
    <cellStyle name="20% - Énfasis5 2 8 7 2 2" xfId="11629" xr:uid="{7B5AC0B2-B015-4F9C-94BE-FC430809EB64}"/>
    <cellStyle name="20% - Énfasis5 2 8 7 3" xfId="8675" xr:uid="{1FBA15F8-0315-40B9-8D82-0CB23B78F9E1}"/>
    <cellStyle name="20% - Énfasis5 2 8 8" xfId="3482" xr:uid="{8B78AB12-1C38-4F83-9FC7-FC69BA80EA47}"/>
    <cellStyle name="20% - Énfasis5 2 8 8 2" xfId="9764" xr:uid="{0ED18FB4-1D2F-4AB6-90FD-788286AF80FE}"/>
    <cellStyle name="20% - Énfasis5 2 8 9" xfId="6810" xr:uid="{4C05C974-BEF9-4173-9504-B024A08BEF37}"/>
    <cellStyle name="20% - Énfasis5 2 9" xfId="198" xr:uid="{00000000-0005-0000-0000-0000BC030000}"/>
    <cellStyle name="20% - Énfasis5 2 9 2" xfId="390" xr:uid="{00000000-0005-0000-0000-0000BD030000}"/>
    <cellStyle name="20% - Énfasis5 2 9 2 2" xfId="941" xr:uid="{00000000-0005-0000-0000-0000BE030000}"/>
    <cellStyle name="20% - Énfasis5 2 9 2 2 2" xfId="2141" xr:uid="{00000000-0005-0000-0000-0000BF030000}"/>
    <cellStyle name="20% - Énfasis5 2 9 2 2 2 2" xfId="5399" xr:uid="{CE474B5C-0915-4093-83F4-9E3F1C669FB7}"/>
    <cellStyle name="20% - Énfasis5 2 9 2 2 2 2 2" xfId="11502" xr:uid="{3E9924A0-8997-4B34-8545-9FC6B1FB7C7B}"/>
    <cellStyle name="20% - Énfasis5 2 9 2 2 2 3" xfId="8548" xr:uid="{B3C52098-32B0-43B1-B207-FDD6733B9E93}"/>
    <cellStyle name="20% - Énfasis5 2 9 2 2 3" xfId="3019" xr:uid="{00000000-0005-0000-0000-0000C0030000}"/>
    <cellStyle name="20% - Énfasis5 2 9 2 2 3 2" xfId="6276" xr:uid="{B8F51EAA-0487-4898-AA46-E72292847ECB}"/>
    <cellStyle name="20% - Énfasis5 2 9 2 2 3 2 2" xfId="12278" xr:uid="{EEA45449-3584-403C-A6D4-82E2FE20AC8D}"/>
    <cellStyle name="20% - Énfasis5 2 9 2 2 3 3" xfId="9324" xr:uid="{601C39B4-1D9A-48CD-88B2-ED9A24F3A370}"/>
    <cellStyle name="20% - Énfasis5 2 9 2 2 4" xfId="4209" xr:uid="{9BAC0AF9-B99F-47F4-8111-BB961FCE3D27}"/>
    <cellStyle name="20% - Énfasis5 2 9 2 2 4 2" xfId="10413" xr:uid="{6680F6F7-482C-4A27-98D9-FD38053247EA}"/>
    <cellStyle name="20% - Énfasis5 2 9 2 2 5" xfId="7459" xr:uid="{4C538225-D272-4267-AB8E-44F115F67EE0}"/>
    <cellStyle name="20% - Énfasis5 2 9 2 3" xfId="1221" xr:uid="{00000000-0005-0000-0000-0000C1030000}"/>
    <cellStyle name="20% - Énfasis5 2 9 2 3 2" xfId="3295" xr:uid="{00000000-0005-0000-0000-0000C2030000}"/>
    <cellStyle name="20% - Énfasis5 2 9 2 3 2 2" xfId="6552" xr:uid="{46016A26-3859-439E-8897-C3E07866967E}"/>
    <cellStyle name="20% - Énfasis5 2 9 2 3 2 2 2" xfId="12554" xr:uid="{B7CBEBBA-2C51-4A7F-AAC9-78A9A147D290}"/>
    <cellStyle name="20% - Énfasis5 2 9 2 3 2 3" xfId="9600" xr:uid="{9E7AD2AE-0756-477E-9F66-A094B427B300}"/>
    <cellStyle name="20% - Énfasis5 2 9 2 3 3" xfId="4485" xr:uid="{C556ADB2-A42D-472E-8567-DFF9230CD378}"/>
    <cellStyle name="20% - Énfasis5 2 9 2 3 3 2" xfId="10689" xr:uid="{FAFB4AFA-C712-4BB0-A447-71952312EC99}"/>
    <cellStyle name="20% - Énfasis5 2 9 2 3 4" xfId="7735" xr:uid="{CC3616BB-12EB-4730-AD9D-6CBFB56E1ECF}"/>
    <cellStyle name="20% - Énfasis5 2 9 2 4" xfId="1615" xr:uid="{00000000-0005-0000-0000-0000C3030000}"/>
    <cellStyle name="20% - Énfasis5 2 9 2 4 2" xfId="4874" xr:uid="{E402BD9B-183D-4792-823C-6071511F880F}"/>
    <cellStyle name="20% - Énfasis5 2 9 2 4 2 2" xfId="11002" xr:uid="{2429F353-D5F8-4BDC-AE75-7D0EFBED6421}"/>
    <cellStyle name="20% - Énfasis5 2 9 2 4 3" xfId="8048" xr:uid="{EF25BCCB-FE76-4B67-97D4-277857B27171}"/>
    <cellStyle name="20% - Énfasis5 2 9 2 5" xfId="2494" xr:uid="{00000000-0005-0000-0000-0000C4030000}"/>
    <cellStyle name="20% - Énfasis5 2 9 2 5 2" xfId="5751" xr:uid="{F1543136-99B6-4D53-BD13-AE1CF4661976}"/>
    <cellStyle name="20% - Énfasis5 2 9 2 5 2 2" xfId="11778" xr:uid="{2B1AC684-E8C7-449F-B753-FC1A2499A410}"/>
    <cellStyle name="20% - Énfasis5 2 9 2 5 3" xfId="8824" xr:uid="{4F2F5EC8-CE22-4E02-A78C-4610BC544B22}"/>
    <cellStyle name="20% - Énfasis5 2 9 2 6" xfId="3684" xr:uid="{28DAC5BF-A4E7-4FFD-AA0D-61042C3FEA1F}"/>
    <cellStyle name="20% - Énfasis5 2 9 2 6 2" xfId="9913" xr:uid="{6AA05F46-2E9C-4606-A22E-6EBB3557E517}"/>
    <cellStyle name="20% - Énfasis5 2 9 2 7" xfId="6959" xr:uid="{8725A935-4412-44D6-9B4F-E4E0AB4A3562}"/>
    <cellStyle name="20% - Énfasis5 2 9 3" xfId="612" xr:uid="{00000000-0005-0000-0000-0000C5030000}"/>
    <cellStyle name="20% - Énfasis5 2 9 3 2" xfId="1818" xr:uid="{00000000-0005-0000-0000-0000C6030000}"/>
    <cellStyle name="20% - Énfasis5 2 9 3 2 2" xfId="5077" xr:uid="{E2874D54-5C0C-4141-AEA8-908215837913}"/>
    <cellStyle name="20% - Énfasis5 2 9 3 2 2 2" xfId="11181" xr:uid="{000DAB40-2950-4CA6-BB69-75895F24F5E3}"/>
    <cellStyle name="20% - Énfasis5 2 9 3 2 3" xfId="8227" xr:uid="{A623DE54-B9E0-4379-A8EB-FB66A5B3243B}"/>
    <cellStyle name="20% - Énfasis5 2 9 3 3" xfId="2697" xr:uid="{00000000-0005-0000-0000-0000C7030000}"/>
    <cellStyle name="20% - Énfasis5 2 9 3 3 2" xfId="5954" xr:uid="{D3FE4B54-8704-48EC-ACCD-F9D792A55463}"/>
    <cellStyle name="20% - Énfasis5 2 9 3 3 2 2" xfId="11957" xr:uid="{65FE5F8C-1822-4D00-9A01-D7C126C5D4BD}"/>
    <cellStyle name="20% - Énfasis5 2 9 3 3 3" xfId="9003" xr:uid="{E8D5D221-CE6E-4E62-8113-3C888C68BB70}"/>
    <cellStyle name="20% - Énfasis5 2 9 3 4" xfId="3887" xr:uid="{2B3887D9-407D-42C7-806C-D4C1E1CB2774}"/>
    <cellStyle name="20% - Énfasis5 2 9 3 4 2" xfId="10092" xr:uid="{F5C5266B-3290-46AB-BC3A-D353D2BC3293}"/>
    <cellStyle name="20% - Énfasis5 2 9 3 5" xfId="7138" xr:uid="{FEF6B470-4051-473B-AE70-F5F961F4E9C9}"/>
    <cellStyle name="20% - Énfasis5 2 9 4" xfId="807" xr:uid="{00000000-0005-0000-0000-0000C8030000}"/>
    <cellStyle name="20% - Énfasis5 2 9 4 2" xfId="2007" xr:uid="{00000000-0005-0000-0000-0000C9030000}"/>
    <cellStyle name="20% - Énfasis5 2 9 4 2 2" xfId="5265" xr:uid="{3DBA21B7-A9D6-451E-B8F1-604983B95E41}"/>
    <cellStyle name="20% - Énfasis5 2 9 4 2 2 2" xfId="11368" xr:uid="{0A190998-43B5-4C30-8835-016F2FCAC2F7}"/>
    <cellStyle name="20% - Énfasis5 2 9 4 2 3" xfId="8414" xr:uid="{93EC71BC-B281-4A92-9BCF-F3C6FE532B9E}"/>
    <cellStyle name="20% - Énfasis5 2 9 4 3" xfId="2885" xr:uid="{00000000-0005-0000-0000-0000CA030000}"/>
    <cellStyle name="20% - Énfasis5 2 9 4 3 2" xfId="6142" xr:uid="{950A6721-49B1-4D8B-91CF-AEEB9B5EA4B4}"/>
    <cellStyle name="20% - Énfasis5 2 9 4 3 2 2" xfId="12144" xr:uid="{159059BB-FF47-497F-9D40-B3F16B9C5859}"/>
    <cellStyle name="20% - Énfasis5 2 9 4 3 3" xfId="9190" xr:uid="{28591084-A8D1-451E-AFB6-58AF013C7360}"/>
    <cellStyle name="20% - Énfasis5 2 9 4 4" xfId="4075" xr:uid="{3E7E956B-D22B-4285-8259-9E3A5D8D4FCF}"/>
    <cellStyle name="20% - Énfasis5 2 9 4 4 2" xfId="10279" xr:uid="{E5AE10A7-4252-4451-A96F-D2170A443B1F}"/>
    <cellStyle name="20% - Énfasis5 2 9 4 5" xfId="7325" xr:uid="{6B8EE9D3-9B34-4F91-98D8-4E7808527822}"/>
    <cellStyle name="20% - Énfasis5 2 9 5" xfId="1087" xr:uid="{00000000-0005-0000-0000-0000CB030000}"/>
    <cellStyle name="20% - Énfasis5 2 9 5 2" xfId="3161" xr:uid="{00000000-0005-0000-0000-0000CC030000}"/>
    <cellStyle name="20% - Énfasis5 2 9 5 2 2" xfId="6418" xr:uid="{FB263109-022C-4DDC-8EDC-3169DCC2CB56}"/>
    <cellStyle name="20% - Énfasis5 2 9 5 2 2 2" xfId="12420" xr:uid="{0AFEFFF6-B556-4CD4-AD81-EA794773F5E4}"/>
    <cellStyle name="20% - Énfasis5 2 9 5 2 3" xfId="9466" xr:uid="{C869397E-E604-4EBF-9FCC-8663619BC623}"/>
    <cellStyle name="20% - Énfasis5 2 9 5 3" xfId="4351" xr:uid="{A28E8B85-FA83-4D1D-BA46-DADDDD7F98F8}"/>
    <cellStyle name="20% - Énfasis5 2 9 5 3 2" xfId="10555" xr:uid="{FA7B1E92-7779-413C-AE29-BCAE2F9528C3}"/>
    <cellStyle name="20% - Énfasis5 2 9 5 4" xfId="7601" xr:uid="{35871A88-F4BE-451A-97A2-22BC84E1878F}"/>
    <cellStyle name="20% - Énfasis5 2 9 6" xfId="1431" xr:uid="{00000000-0005-0000-0000-0000CD030000}"/>
    <cellStyle name="20% - Énfasis5 2 9 6 2" xfId="4690" xr:uid="{B53AB82C-94B8-4BFF-8E77-5934742A11DD}"/>
    <cellStyle name="20% - Énfasis5 2 9 6 2 2" xfId="10868" xr:uid="{8650573E-60A0-49AC-910F-410B18F92F15}"/>
    <cellStyle name="20% - Énfasis5 2 9 6 3" xfId="7914" xr:uid="{2D4C91B2-6601-45B2-8E03-D2E95F190912}"/>
    <cellStyle name="20% - Énfasis5 2 9 7" xfId="2310" xr:uid="{00000000-0005-0000-0000-0000CE030000}"/>
    <cellStyle name="20% - Énfasis5 2 9 7 2" xfId="5567" xr:uid="{5EE0B189-1A9C-41A3-B04C-652F0BCC38E9}"/>
    <cellStyle name="20% - Énfasis5 2 9 7 2 2" xfId="11644" xr:uid="{8CB0C91F-E9C9-4CE8-9348-3F5D4CF5DE0E}"/>
    <cellStyle name="20% - Énfasis5 2 9 7 3" xfId="8690" xr:uid="{5F03C22F-4DA7-458F-AB43-6B3854F69F9C}"/>
    <cellStyle name="20% - Énfasis5 2 9 8" xfId="3500" xr:uid="{78A17481-A961-4099-AAD0-0E1AA333ED88}"/>
    <cellStyle name="20% - Énfasis5 2 9 8 2" xfId="9779" xr:uid="{393B7CF4-16E1-4897-A9AF-2302510D6264}"/>
    <cellStyle name="20% - Énfasis5 2 9 9" xfId="6825" xr:uid="{EFB1367F-978D-4C03-BB8B-7BBD7002EFFE}"/>
    <cellStyle name="20% - Énfasis5 3" xfId="12717" xr:uid="{431F90BB-50CC-4C79-8475-213B6A91D516}"/>
    <cellStyle name="20% - Énfasis5 4" xfId="12737" xr:uid="{80D8E535-B767-4E06-B456-3958AA0E39B8}"/>
    <cellStyle name="20% - Énfasis5 5" xfId="12757" xr:uid="{00EDD762-D266-4B75-AF26-87B7FD32DFFA}"/>
    <cellStyle name="20% - Énfasis5 6" xfId="12777" xr:uid="{4BBF6E74-56A2-4002-94FF-647A7778356A}"/>
    <cellStyle name="20% - Énfasis5 7" xfId="12797" xr:uid="{54386C40-A0D6-492F-9FB3-0E74453CF537}"/>
    <cellStyle name="20% - Énfasis6" xfId="12656" builtinId="50" customBuiltin="1"/>
    <cellStyle name="20% - Énfasis6 2" xfId="11" xr:uid="{00000000-0005-0000-0000-0000CF030000}"/>
    <cellStyle name="20% - Énfasis6 2 10" xfId="217" xr:uid="{00000000-0005-0000-0000-0000D0030000}"/>
    <cellStyle name="20% - Énfasis6 2 10 2" xfId="628" xr:uid="{00000000-0005-0000-0000-0000D1030000}"/>
    <cellStyle name="20% - Énfasis6 2 10 2 2" xfId="1834" xr:uid="{00000000-0005-0000-0000-0000D2030000}"/>
    <cellStyle name="20% - Énfasis6 2 10 2 2 2" xfId="5093" xr:uid="{9D666BC1-0E62-468A-B4FF-64C3BCD32E3C}"/>
    <cellStyle name="20% - Énfasis6 2 10 2 2 2 2" xfId="11197" xr:uid="{4E86344D-0244-4436-9FB1-5D982D251304}"/>
    <cellStyle name="20% - Énfasis6 2 10 2 2 3" xfId="8243" xr:uid="{3F22C87D-BABF-456E-9624-3B8882406A71}"/>
    <cellStyle name="20% - Énfasis6 2 10 2 3" xfId="2713" xr:uid="{00000000-0005-0000-0000-0000D3030000}"/>
    <cellStyle name="20% - Énfasis6 2 10 2 3 2" xfId="5970" xr:uid="{B0ED847B-49D3-4BD2-B033-36A79FEA8A10}"/>
    <cellStyle name="20% - Énfasis6 2 10 2 3 2 2" xfId="11973" xr:uid="{C3397608-445D-4C8A-BB69-E5C7EB72D227}"/>
    <cellStyle name="20% - Énfasis6 2 10 2 3 3" xfId="9019" xr:uid="{D71FC779-2484-411D-A523-D6E7E71546EE}"/>
    <cellStyle name="20% - Énfasis6 2 10 2 4" xfId="3903" xr:uid="{017F9BF4-21C5-4219-B576-948EB0C1BAC0}"/>
    <cellStyle name="20% - Énfasis6 2 10 2 4 2" xfId="10108" xr:uid="{560538D3-6CF8-4B5D-8021-D1DE68D61144}"/>
    <cellStyle name="20% - Énfasis6 2 10 2 5" xfId="7154" xr:uid="{FEDC9935-D826-4FFB-BAAB-3A92FF93D545}"/>
    <cellStyle name="20% - Énfasis6 2 10 3" xfId="823" xr:uid="{00000000-0005-0000-0000-0000D4030000}"/>
    <cellStyle name="20% - Énfasis6 2 10 3 2" xfId="2023" xr:uid="{00000000-0005-0000-0000-0000D5030000}"/>
    <cellStyle name="20% - Énfasis6 2 10 3 2 2" xfId="5281" xr:uid="{D47F0D5E-CA46-47F6-BF6F-3D3AE2C3EDF0}"/>
    <cellStyle name="20% - Énfasis6 2 10 3 2 2 2" xfId="11384" xr:uid="{4A364D54-08CB-4CB4-8328-8F8E6F05FC8B}"/>
    <cellStyle name="20% - Énfasis6 2 10 3 2 3" xfId="8430" xr:uid="{F9DF35C9-3C17-4C17-90C7-A4D31CDCA89E}"/>
    <cellStyle name="20% - Énfasis6 2 10 3 3" xfId="2901" xr:uid="{00000000-0005-0000-0000-0000D6030000}"/>
    <cellStyle name="20% - Énfasis6 2 10 3 3 2" xfId="6158" xr:uid="{D2BD4DFA-F546-4E9D-9016-7065E75BDE24}"/>
    <cellStyle name="20% - Énfasis6 2 10 3 3 2 2" xfId="12160" xr:uid="{9609BC1B-8DBB-406A-8D74-21C73BFE9D78}"/>
    <cellStyle name="20% - Énfasis6 2 10 3 3 3" xfId="9206" xr:uid="{24F31F2F-B7A4-472B-B79B-9513CF2797E8}"/>
    <cellStyle name="20% - Énfasis6 2 10 3 4" xfId="4091" xr:uid="{2C3A8349-DE64-424F-8642-330C43F0BD05}"/>
    <cellStyle name="20% - Énfasis6 2 10 3 4 2" xfId="10295" xr:uid="{84C8CD1B-CDCC-4594-9C1A-5F386F30D10D}"/>
    <cellStyle name="20% - Énfasis6 2 10 3 5" xfId="7341" xr:uid="{43574E8F-22DF-4E35-83CF-71BAE0698A2E}"/>
    <cellStyle name="20% - Énfasis6 2 10 4" xfId="1103" xr:uid="{00000000-0005-0000-0000-0000D7030000}"/>
    <cellStyle name="20% - Énfasis6 2 10 4 2" xfId="3177" xr:uid="{00000000-0005-0000-0000-0000D8030000}"/>
    <cellStyle name="20% - Énfasis6 2 10 4 2 2" xfId="6434" xr:uid="{CF61FB10-CDDC-4223-B217-969617F3ABC4}"/>
    <cellStyle name="20% - Énfasis6 2 10 4 2 2 2" xfId="12436" xr:uid="{8C65B054-CA21-4FEE-8137-CB3A82321380}"/>
    <cellStyle name="20% - Énfasis6 2 10 4 2 3" xfId="9482" xr:uid="{052800E2-F6DA-42EE-8C66-79CC62C03715}"/>
    <cellStyle name="20% - Énfasis6 2 10 4 3" xfId="4367" xr:uid="{A5165669-75D3-423A-98AE-89B3A466707C}"/>
    <cellStyle name="20% - Énfasis6 2 10 4 3 2" xfId="10571" xr:uid="{1D5E2E85-D615-4490-BB7D-0673C4A2849D}"/>
    <cellStyle name="20% - Énfasis6 2 10 4 4" xfId="7617" xr:uid="{496DEB50-2472-4C7E-A018-988811004136}"/>
    <cellStyle name="20% - Énfasis6 2 10 5" xfId="1450" xr:uid="{00000000-0005-0000-0000-0000D9030000}"/>
    <cellStyle name="20% - Énfasis6 2 10 5 2" xfId="4709" xr:uid="{9ABF713D-670E-4057-97CB-1CBC1C9B75F1}"/>
    <cellStyle name="20% - Énfasis6 2 10 5 2 2" xfId="10884" xr:uid="{1D8ADF1C-904F-47BA-B0EA-98BEBE421627}"/>
    <cellStyle name="20% - Énfasis6 2 10 5 3" xfId="7930" xr:uid="{4D89C064-D6B4-4453-972A-261BD3482716}"/>
    <cellStyle name="20% - Énfasis6 2 10 6" xfId="2329" xr:uid="{00000000-0005-0000-0000-0000DA030000}"/>
    <cellStyle name="20% - Énfasis6 2 10 6 2" xfId="5586" xr:uid="{F0C7DA46-5412-462A-B44C-CA3EFAC9EF49}"/>
    <cellStyle name="20% - Énfasis6 2 10 6 2 2" xfId="11660" xr:uid="{CE228C49-99C9-4FA1-8C69-BF6CD066BF64}"/>
    <cellStyle name="20% - Énfasis6 2 10 6 3" xfId="8706" xr:uid="{4ADA5176-CAEC-4320-BCE6-2B1E9266F19A}"/>
    <cellStyle name="20% - Énfasis6 2 10 7" xfId="3519" xr:uid="{F09D7E16-7A7C-46DE-932E-E0AE8299FA4E}"/>
    <cellStyle name="20% - Énfasis6 2 10 7 2" xfId="9795" xr:uid="{BA434BB5-F720-4244-854C-5FE55105A292}"/>
    <cellStyle name="20% - Énfasis6 2 10 8" xfId="6841" xr:uid="{22F8C564-C967-446D-94E9-CE8499088939}"/>
    <cellStyle name="20% - Énfasis6 2 11" xfId="432" xr:uid="{00000000-0005-0000-0000-0000DB030000}"/>
    <cellStyle name="20% - Énfasis6 2 11 2" xfId="1237" xr:uid="{00000000-0005-0000-0000-0000DC030000}"/>
    <cellStyle name="20% - Énfasis6 2 11 2 2" xfId="3311" xr:uid="{00000000-0005-0000-0000-0000DD030000}"/>
    <cellStyle name="20% - Énfasis6 2 11 2 2 2" xfId="6568" xr:uid="{412DE92E-5FBD-479D-8E8A-53C579AAF985}"/>
    <cellStyle name="20% - Énfasis6 2 11 2 2 2 2" xfId="12570" xr:uid="{B3101C22-4156-4066-BB27-BDF28802E38B}"/>
    <cellStyle name="20% - Énfasis6 2 11 2 2 3" xfId="9616" xr:uid="{9511CC2D-4647-47DC-A06F-540944888BAE}"/>
    <cellStyle name="20% - Énfasis6 2 11 2 3" xfId="4501" xr:uid="{9696B15E-98D2-423E-9521-A38DA6109CC5}"/>
    <cellStyle name="20% - Énfasis6 2 11 2 3 2" xfId="10705" xr:uid="{D58CFCED-620F-4D82-BE42-00EB5AA10E55}"/>
    <cellStyle name="20% - Énfasis6 2 11 2 4" xfId="7751" xr:uid="{173481DC-9243-4EDD-AA55-2489E99E36B4}"/>
    <cellStyle name="20% - Énfasis6 2 11 3" xfId="1655" xr:uid="{00000000-0005-0000-0000-0000DE030000}"/>
    <cellStyle name="20% - Énfasis6 2 11 3 2" xfId="4914" xr:uid="{242D7A96-0D41-40C9-ADA7-8890C31F91AB}"/>
    <cellStyle name="20% - Énfasis6 2 11 3 2 2" xfId="11018" xr:uid="{E438AAC4-75F4-48AE-8E40-E84BFF983A0C}"/>
    <cellStyle name="20% - Énfasis6 2 11 3 3" xfId="8064" xr:uid="{6BDCEC87-FEF7-4038-B144-69EF88ABFE21}"/>
    <cellStyle name="20% - Énfasis6 2 11 4" xfId="2534" xr:uid="{00000000-0005-0000-0000-0000DF030000}"/>
    <cellStyle name="20% - Énfasis6 2 11 4 2" xfId="5791" xr:uid="{8FDC92BF-CD10-48FF-914E-2DA8222BDB01}"/>
    <cellStyle name="20% - Énfasis6 2 11 4 2 2" xfId="11794" xr:uid="{60C81164-2BC1-4FC9-A5DB-FB489B96E126}"/>
    <cellStyle name="20% - Énfasis6 2 11 4 3" xfId="8840" xr:uid="{16DAA559-BD32-4CC5-9CB6-978470FD3E98}"/>
    <cellStyle name="20% - Énfasis6 2 11 5" xfId="3724" xr:uid="{DA598AB0-4BCC-4D8C-9D33-2F207F60085D}"/>
    <cellStyle name="20% - Énfasis6 2 11 5 2" xfId="9929" xr:uid="{425B25FC-D017-4045-A9AD-F553E2CF1EB2}"/>
    <cellStyle name="20% - Énfasis6 2 11 6" xfId="6975" xr:uid="{78A53BA2-B355-4F4D-9574-B88984523A4B}"/>
    <cellStyle name="20% - Énfasis6 2 12" xfId="458" xr:uid="{00000000-0005-0000-0000-0000E0030000}"/>
    <cellStyle name="20% - Énfasis6 2 12 2" xfId="1255" xr:uid="{00000000-0005-0000-0000-0000E1030000}"/>
    <cellStyle name="20% - Énfasis6 2 12 2 2" xfId="3326" xr:uid="{00000000-0005-0000-0000-0000E2030000}"/>
    <cellStyle name="20% - Énfasis6 2 12 2 2 2" xfId="6583" xr:uid="{3A545A98-52C7-4562-998F-79973D9CBC95}"/>
    <cellStyle name="20% - Énfasis6 2 12 2 2 2 2" xfId="12585" xr:uid="{2456977A-2EBB-4532-B2D3-2037C3FC9528}"/>
    <cellStyle name="20% - Énfasis6 2 12 2 2 3" xfId="9631" xr:uid="{9BB2539C-519A-4436-BB60-BA726C945BBC}"/>
    <cellStyle name="20% - Énfasis6 2 12 2 3" xfId="4516" xr:uid="{AD423F77-B8E0-422C-B60A-A1FD9DC3472B}"/>
    <cellStyle name="20% - Énfasis6 2 12 2 3 2" xfId="10720" xr:uid="{3FB004F1-C05E-4712-8351-88D823D26AA3}"/>
    <cellStyle name="20% - Énfasis6 2 12 2 4" xfId="7766" xr:uid="{D53003A3-6B85-4F43-A647-726276852678}"/>
    <cellStyle name="20% - Énfasis6 2 12 3" xfId="1670" xr:uid="{00000000-0005-0000-0000-0000E3030000}"/>
    <cellStyle name="20% - Énfasis6 2 12 3 2" xfId="4929" xr:uid="{83FB9D87-A5E5-4176-AE0E-399F6CDB0C94}"/>
    <cellStyle name="20% - Énfasis6 2 12 3 2 2" xfId="11033" xr:uid="{A3B53079-CCDC-4CCE-81A8-3263A9483AF2}"/>
    <cellStyle name="20% - Énfasis6 2 12 3 3" xfId="8079" xr:uid="{FAD09773-4F44-4EA9-A6A8-40C66AAD5D0C}"/>
    <cellStyle name="20% - Énfasis6 2 12 4" xfId="2549" xr:uid="{00000000-0005-0000-0000-0000E4030000}"/>
    <cellStyle name="20% - Énfasis6 2 12 4 2" xfId="5806" xr:uid="{C92C1A7D-87A4-4305-AB1C-4DF499F9AA6E}"/>
    <cellStyle name="20% - Énfasis6 2 12 4 2 2" xfId="11809" xr:uid="{A8AFE2DF-B50C-4847-9E51-517354A63BE8}"/>
    <cellStyle name="20% - Énfasis6 2 12 4 3" xfId="8855" xr:uid="{0323F3DD-0376-4832-9E5F-3071D6BC46FA}"/>
    <cellStyle name="20% - Énfasis6 2 12 5" xfId="3739" xr:uid="{B086FB24-A010-49B3-A48E-8441E481AD02}"/>
    <cellStyle name="20% - Énfasis6 2 12 5 2" xfId="9944" xr:uid="{ABBE1799-EA75-4C98-9479-174D8E7A1609}"/>
    <cellStyle name="20% - Énfasis6 2 12 6" xfId="6990" xr:uid="{3859D421-37FF-4754-9AE7-D7701BCB1136}"/>
    <cellStyle name="20% - Énfasis6 2 13" xfId="473" xr:uid="{00000000-0005-0000-0000-0000E5030000}"/>
    <cellStyle name="20% - Énfasis6 2 13 2" xfId="1270" xr:uid="{00000000-0005-0000-0000-0000E6030000}"/>
    <cellStyle name="20% - Énfasis6 2 13 2 2" xfId="3341" xr:uid="{00000000-0005-0000-0000-0000E7030000}"/>
    <cellStyle name="20% - Énfasis6 2 13 2 2 2" xfId="6598" xr:uid="{C3BFA811-2BD9-456D-A0BE-285B7DB47896}"/>
    <cellStyle name="20% - Énfasis6 2 13 2 2 2 2" xfId="12600" xr:uid="{6627F8F9-E1CD-4024-A473-4DE19DC29F1B}"/>
    <cellStyle name="20% - Énfasis6 2 13 2 2 3" xfId="9646" xr:uid="{10B407FA-0631-4C6B-8499-3A2EC5BC5D09}"/>
    <cellStyle name="20% - Énfasis6 2 13 2 3" xfId="4531" xr:uid="{11EC19C0-9738-4392-813A-3672B9EF92E6}"/>
    <cellStyle name="20% - Énfasis6 2 13 2 3 2" xfId="10735" xr:uid="{AC111EAD-2EEA-4886-84BD-B7D5768BF17D}"/>
    <cellStyle name="20% - Énfasis6 2 13 2 4" xfId="7781" xr:uid="{C3581455-C9DD-4172-BCA4-109DF6B27365}"/>
    <cellStyle name="20% - Énfasis6 2 13 3" xfId="1685" xr:uid="{00000000-0005-0000-0000-0000E8030000}"/>
    <cellStyle name="20% - Énfasis6 2 13 3 2" xfId="4944" xr:uid="{B075E616-5F39-44A0-9136-4C5783D158F3}"/>
    <cellStyle name="20% - Énfasis6 2 13 3 2 2" xfId="11048" xr:uid="{50E4459C-74DB-44B1-ADA2-3E1017549997}"/>
    <cellStyle name="20% - Énfasis6 2 13 3 3" xfId="8094" xr:uid="{31AF15D1-3D84-4C9C-A94A-C6DE25D63065}"/>
    <cellStyle name="20% - Énfasis6 2 13 4" xfId="2564" xr:uid="{00000000-0005-0000-0000-0000E9030000}"/>
    <cellStyle name="20% - Énfasis6 2 13 4 2" xfId="5821" xr:uid="{BB873ECE-FB19-4404-9CE8-36EBCA15E853}"/>
    <cellStyle name="20% - Énfasis6 2 13 4 2 2" xfId="11824" xr:uid="{0829A264-B503-4F4E-AAE0-E09FF773081A}"/>
    <cellStyle name="20% - Énfasis6 2 13 4 3" xfId="8870" xr:uid="{A6473891-74DF-4CE2-BB5E-D245A4D07337}"/>
    <cellStyle name="20% - Énfasis6 2 13 5" xfId="3754" xr:uid="{39F1C556-4A84-4BA0-8DA4-74240C0FC7BD}"/>
    <cellStyle name="20% - Énfasis6 2 13 5 2" xfId="9959" xr:uid="{2ADB9C35-07C5-4103-AB09-E30FB44163B8}"/>
    <cellStyle name="20% - Énfasis6 2 13 6" xfId="7005" xr:uid="{29C45F4A-669C-4FFE-B0E2-1E4CD29EBE65}"/>
    <cellStyle name="20% - Énfasis6 2 14" xfId="492" xr:uid="{00000000-0005-0000-0000-0000EA030000}"/>
    <cellStyle name="20% - Énfasis6 2 14 2" xfId="1700" xr:uid="{00000000-0005-0000-0000-0000EB030000}"/>
    <cellStyle name="20% - Énfasis6 2 14 2 2" xfId="4959" xr:uid="{0C947599-FAF6-4705-95E3-4734B1167F81}"/>
    <cellStyle name="20% - Énfasis6 2 14 2 2 2" xfId="11063" xr:uid="{ED94C709-51E7-4AEA-B959-CA9D22A9DFB6}"/>
    <cellStyle name="20% - Énfasis6 2 14 2 3" xfId="8109" xr:uid="{0C46C9CA-87F1-4FB4-B862-5239845A5D79}"/>
    <cellStyle name="20% - Énfasis6 2 14 3" xfId="2579" xr:uid="{00000000-0005-0000-0000-0000EC030000}"/>
    <cellStyle name="20% - Énfasis6 2 14 3 2" xfId="5836" xr:uid="{691A38B0-BADB-4283-85C3-8B44B978861F}"/>
    <cellStyle name="20% - Énfasis6 2 14 3 2 2" xfId="11839" xr:uid="{92179A3C-69EC-4A25-973F-8586B2AA9BB3}"/>
    <cellStyle name="20% - Énfasis6 2 14 3 3" xfId="8885" xr:uid="{6DCACB58-D1A9-4F90-A92E-27D197F7F8B2}"/>
    <cellStyle name="20% - Énfasis6 2 14 4" xfId="3769" xr:uid="{D04BA715-D2EA-430A-87D0-A933D780CC11}"/>
    <cellStyle name="20% - Énfasis6 2 14 4 2" xfId="9974" xr:uid="{FDD4C472-6A90-4F4A-9EAF-BF0DA2C3608A}"/>
    <cellStyle name="20% - Énfasis6 2 14 5" xfId="7020" xr:uid="{A1D24A3C-5308-4232-8B6D-E70830308416}"/>
    <cellStyle name="20% - Énfasis6 2 15" xfId="649" xr:uid="{00000000-0005-0000-0000-0000ED030000}"/>
    <cellStyle name="20% - Énfasis6 2 15 2" xfId="1852" xr:uid="{00000000-0005-0000-0000-0000EE030000}"/>
    <cellStyle name="20% - Énfasis6 2 15 2 2" xfId="5111" xr:uid="{30FCC975-56ED-4CE5-8C40-887452C84D7B}"/>
    <cellStyle name="20% - Énfasis6 2 15 2 2 2" xfId="11214" xr:uid="{BF0181EA-9828-4531-B958-52BA87B8EAB4}"/>
    <cellStyle name="20% - Énfasis6 2 15 2 3" xfId="8260" xr:uid="{E81C156D-9F15-49EB-A9D6-F440A1FB0D34}"/>
    <cellStyle name="20% - Énfasis6 2 15 3" xfId="2731" xr:uid="{00000000-0005-0000-0000-0000EF030000}"/>
    <cellStyle name="20% - Énfasis6 2 15 3 2" xfId="5988" xr:uid="{F0CB7BA6-39CC-4181-9B98-56BF66D0EF46}"/>
    <cellStyle name="20% - Énfasis6 2 15 3 2 2" xfId="11990" xr:uid="{946747D3-049D-43DC-BCBA-10EA77E25D91}"/>
    <cellStyle name="20% - Énfasis6 2 15 3 3" xfId="9036" xr:uid="{4D2040F6-F275-463D-B006-95D0D9C45A48}"/>
    <cellStyle name="20% - Énfasis6 2 15 4" xfId="3921" xr:uid="{A9CD6969-8352-4B01-AA73-868509197A3E}"/>
    <cellStyle name="20% - Énfasis6 2 15 4 2" xfId="10125" xr:uid="{CD6E0313-C424-450C-A913-4B38397C4431}"/>
    <cellStyle name="20% - Énfasis6 2 15 5" xfId="7171" xr:uid="{6A7EA606-28A9-417B-B0F2-B83613BB0BE5}"/>
    <cellStyle name="20% - Énfasis6 2 16" xfId="665" xr:uid="{00000000-0005-0000-0000-0000F0030000}"/>
    <cellStyle name="20% - Énfasis6 2 16 2" xfId="1868" xr:uid="{00000000-0005-0000-0000-0000F1030000}"/>
    <cellStyle name="20% - Énfasis6 2 16 2 2" xfId="5126" xr:uid="{818B1AAD-F77C-4FEF-8A51-B8C546FF76CC}"/>
    <cellStyle name="20% - Énfasis6 2 16 2 2 2" xfId="11229" xr:uid="{A35BF750-E97C-40F2-A065-9C28140C2270}"/>
    <cellStyle name="20% - Énfasis6 2 16 2 3" xfId="8275" xr:uid="{013F9BE2-6C92-439C-B5A1-0C208CE16885}"/>
    <cellStyle name="20% - Énfasis6 2 16 3" xfId="2746" xr:uid="{00000000-0005-0000-0000-0000F2030000}"/>
    <cellStyle name="20% - Énfasis6 2 16 3 2" xfId="6003" xr:uid="{A8A50D96-2C20-4F6C-A435-6433FA51293B}"/>
    <cellStyle name="20% - Énfasis6 2 16 3 2 2" xfId="12005" xr:uid="{025A048D-A18C-42D9-895D-71EA277F2D9B}"/>
    <cellStyle name="20% - Énfasis6 2 16 3 3" xfId="9051" xr:uid="{3630C91A-9941-4542-AED7-9586A14D21AD}"/>
    <cellStyle name="20% - Énfasis6 2 16 4" xfId="3936" xr:uid="{0B910CA2-99E5-481A-BD3F-B98B09D420B7}"/>
    <cellStyle name="20% - Énfasis6 2 16 4 2" xfId="10140" xr:uid="{5997FE6E-CA53-41EF-84ED-FA2E7B233A21}"/>
    <cellStyle name="20% - Énfasis6 2 16 5" xfId="7186" xr:uid="{9CF76148-C63D-467F-8937-91A5D3EE14DF}"/>
    <cellStyle name="20% - Énfasis6 2 17" xfId="689" xr:uid="{00000000-0005-0000-0000-0000F3030000}"/>
    <cellStyle name="20% - Énfasis6 2 17 2" xfId="1889" xr:uid="{00000000-0005-0000-0000-0000F4030000}"/>
    <cellStyle name="20% - Énfasis6 2 17 2 2" xfId="5147" xr:uid="{ADD9800C-8000-4FF8-B1F0-CC42200B56AC}"/>
    <cellStyle name="20% - Énfasis6 2 17 2 2 2" xfId="11250" xr:uid="{BF076A38-68A1-45FD-BC72-D13AF4779E84}"/>
    <cellStyle name="20% - Énfasis6 2 17 2 3" xfId="8296" xr:uid="{321BD1D5-431D-4997-8F99-76E3C2DF29FC}"/>
    <cellStyle name="20% - Énfasis6 2 17 3" xfId="2767" xr:uid="{00000000-0005-0000-0000-0000F5030000}"/>
    <cellStyle name="20% - Énfasis6 2 17 3 2" xfId="6024" xr:uid="{84D0350B-A72F-46E2-8788-FFB8ED8E8A20}"/>
    <cellStyle name="20% - Énfasis6 2 17 3 2 2" xfId="12026" xr:uid="{810ABFD1-088B-4313-AD3B-B8DFF2AB234C}"/>
    <cellStyle name="20% - Énfasis6 2 17 3 3" xfId="9072" xr:uid="{8D7492D6-4FC2-4D49-BC08-6779FF850A1A}"/>
    <cellStyle name="20% - Énfasis6 2 17 4" xfId="3957" xr:uid="{FA1FA02C-E3F9-4714-AA96-22173723489D}"/>
    <cellStyle name="20% - Énfasis6 2 17 4 2" xfId="10161" xr:uid="{BBC97C1D-2E36-4F98-8D00-43A14C2FE80C}"/>
    <cellStyle name="20% - Énfasis6 2 17 5" xfId="7207" xr:uid="{13E24AC7-1228-4B16-87C4-879086D919C5}"/>
    <cellStyle name="20% - Énfasis6 2 18" xfId="969" xr:uid="{00000000-0005-0000-0000-0000F6030000}"/>
    <cellStyle name="20% - Énfasis6 2 18 2" xfId="3043" xr:uid="{00000000-0005-0000-0000-0000F7030000}"/>
    <cellStyle name="20% - Énfasis6 2 18 2 2" xfId="6300" xr:uid="{979FA3FE-B6CF-4944-87D2-F20AE1ADACF0}"/>
    <cellStyle name="20% - Énfasis6 2 18 2 2 2" xfId="12302" xr:uid="{2BBF06D3-0C2A-49A8-8B49-11CC7678BAEA}"/>
    <cellStyle name="20% - Énfasis6 2 18 2 3" xfId="9348" xr:uid="{F7EFD91F-566D-4858-9D3E-2A307D04CA34}"/>
    <cellStyle name="20% - Énfasis6 2 18 3" xfId="4233" xr:uid="{F11833A5-D979-45BF-AF7A-FFD622971E2C}"/>
    <cellStyle name="20% - Énfasis6 2 18 3 2" xfId="10437" xr:uid="{441D735C-056D-48AD-B57E-C0BFC74C52A2}"/>
    <cellStyle name="20% - Énfasis6 2 18 4" xfId="7483" xr:uid="{1C778785-328C-4F0B-93FA-88A07F6F8919}"/>
    <cellStyle name="20% - Énfasis6 2 19" xfId="1288" xr:uid="{00000000-0005-0000-0000-0000F8030000}"/>
    <cellStyle name="20% - Énfasis6 2 19 2" xfId="4548" xr:uid="{0433FB76-E932-4449-9D96-16DD4F8885B7}"/>
    <cellStyle name="20% - Énfasis6 2 19 2 2" xfId="10750" xr:uid="{7969B353-7932-454D-8347-F4D9591D5ECF}"/>
    <cellStyle name="20% - Énfasis6 2 19 3" xfId="7796" xr:uid="{8AC26A13-DD5B-4EC5-979E-51B124DFF046}"/>
    <cellStyle name="20% - Énfasis6 2 2" xfId="66" xr:uid="{00000000-0005-0000-0000-0000F9030000}"/>
    <cellStyle name="20% - Énfasis6 2 2 10" xfId="12700" xr:uid="{DAAA4C74-472C-44D2-B297-240FF3E058CF}"/>
    <cellStyle name="20% - Énfasis6 2 2 2" xfId="260" xr:uid="{00000000-0005-0000-0000-0000FA030000}"/>
    <cellStyle name="20% - Énfasis6 2 2 2 2" xfId="838" xr:uid="{00000000-0005-0000-0000-0000FB030000}"/>
    <cellStyle name="20% - Énfasis6 2 2 2 2 2" xfId="2038" xr:uid="{00000000-0005-0000-0000-0000FC030000}"/>
    <cellStyle name="20% - Énfasis6 2 2 2 2 2 2" xfId="5296" xr:uid="{C76B0395-177D-4E65-B8AD-E03B1C2E2D09}"/>
    <cellStyle name="20% - Énfasis6 2 2 2 2 2 2 2" xfId="11399" xr:uid="{6003EE22-5C58-4C32-A894-A767E2F32DD7}"/>
    <cellStyle name="20% - Énfasis6 2 2 2 2 2 3" xfId="8445" xr:uid="{24F1A235-B01C-4FB7-8394-60608B42FBD7}"/>
    <cellStyle name="20% - Énfasis6 2 2 2 2 3" xfId="2916" xr:uid="{00000000-0005-0000-0000-0000FD030000}"/>
    <cellStyle name="20% - Énfasis6 2 2 2 2 3 2" xfId="6173" xr:uid="{91E629F5-A286-4F51-AA14-EE1D6BEE01BD}"/>
    <cellStyle name="20% - Énfasis6 2 2 2 2 3 2 2" xfId="12175" xr:uid="{6D900574-A12F-468C-A7F4-E6E00637BBD0}"/>
    <cellStyle name="20% - Énfasis6 2 2 2 2 3 3" xfId="9221" xr:uid="{72627F2A-C358-4BD8-B8FF-092E1C354E2B}"/>
    <cellStyle name="20% - Énfasis6 2 2 2 2 4" xfId="4106" xr:uid="{445F63D8-C675-4A62-9675-DCB4BDD788C9}"/>
    <cellStyle name="20% - Énfasis6 2 2 2 2 4 2" xfId="10310" xr:uid="{F41E3A58-B2EE-4C06-990E-4725A14D24AE}"/>
    <cellStyle name="20% - Énfasis6 2 2 2 2 5" xfId="7356" xr:uid="{44D1EA4E-749A-4F3B-8CF5-E2E5C5DC5A39}"/>
    <cellStyle name="20% - Énfasis6 2 2 2 3" xfId="1118" xr:uid="{00000000-0005-0000-0000-0000FE030000}"/>
    <cellStyle name="20% - Énfasis6 2 2 2 3 2" xfId="3192" xr:uid="{00000000-0005-0000-0000-0000FF030000}"/>
    <cellStyle name="20% - Énfasis6 2 2 2 3 2 2" xfId="6449" xr:uid="{77866660-4960-4E26-847B-01A96D9AABDE}"/>
    <cellStyle name="20% - Énfasis6 2 2 2 3 2 2 2" xfId="12451" xr:uid="{5AF05647-43AD-4F54-9C0B-B1062C12936D}"/>
    <cellStyle name="20% - Énfasis6 2 2 2 3 2 3" xfId="9497" xr:uid="{4597BEDC-8B02-4C21-9FEA-06CE24BD0C4E}"/>
    <cellStyle name="20% - Énfasis6 2 2 2 3 3" xfId="4382" xr:uid="{98061071-1D4B-4504-A583-FDB2A4C0DB6A}"/>
    <cellStyle name="20% - Énfasis6 2 2 2 3 3 2" xfId="10586" xr:uid="{14A1F8C4-9B6A-49BE-8E73-0D0AACD24F68}"/>
    <cellStyle name="20% - Énfasis6 2 2 2 3 4" xfId="7632" xr:uid="{5218D940-752D-48EC-9B47-F098F32682BD}"/>
    <cellStyle name="20% - Énfasis6 2 2 2 4" xfId="1490" xr:uid="{00000000-0005-0000-0000-000000040000}"/>
    <cellStyle name="20% - Énfasis6 2 2 2 4 2" xfId="4749" xr:uid="{CFEBE21C-069A-49D9-8C03-10894C978ED8}"/>
    <cellStyle name="20% - Énfasis6 2 2 2 4 2 2" xfId="10899" xr:uid="{D31AE297-ABF6-485E-8ABE-8095E4DE28C9}"/>
    <cellStyle name="20% - Énfasis6 2 2 2 4 3" xfId="7945" xr:uid="{1012FFEE-5CDC-4319-AE47-37ADCE3EFDC9}"/>
    <cellStyle name="20% - Énfasis6 2 2 2 5" xfId="2369" xr:uid="{00000000-0005-0000-0000-000001040000}"/>
    <cellStyle name="20% - Énfasis6 2 2 2 5 2" xfId="5626" xr:uid="{6CA67DE3-EF83-4DBD-AE47-A5D40F8817D2}"/>
    <cellStyle name="20% - Énfasis6 2 2 2 5 2 2" xfId="11675" xr:uid="{721AE688-656D-474F-A14E-3CB1CCC2B023}"/>
    <cellStyle name="20% - Énfasis6 2 2 2 5 3" xfId="8721" xr:uid="{E9218196-F5EF-46A3-B59C-3F4A936C7788}"/>
    <cellStyle name="20% - Énfasis6 2 2 2 6" xfId="3559" xr:uid="{52C6117D-77C2-44FF-86C9-2C67EB943E4F}"/>
    <cellStyle name="20% - Énfasis6 2 2 2 6 2" xfId="9810" xr:uid="{2021616C-7B2A-4737-8380-64EB2365436A}"/>
    <cellStyle name="20% - Énfasis6 2 2 2 7" xfId="6856" xr:uid="{4F552A73-E570-4CA8-B120-77BEB2B46337}"/>
    <cellStyle name="20% - Énfasis6 2 2 3" xfId="508" xr:uid="{00000000-0005-0000-0000-000002040000}"/>
    <cellStyle name="20% - Énfasis6 2 2 3 2" xfId="1714" xr:uid="{00000000-0005-0000-0000-000003040000}"/>
    <cellStyle name="20% - Énfasis6 2 2 3 2 2" xfId="4973" xr:uid="{6E945F8F-954C-4FB3-A017-4C2F50C5D3F6}"/>
    <cellStyle name="20% - Énfasis6 2 2 3 2 2 2" xfId="11077" xr:uid="{023A9769-98C7-43E3-970F-0B6F75F7C064}"/>
    <cellStyle name="20% - Énfasis6 2 2 3 2 3" xfId="8123" xr:uid="{2073593E-4ECA-4B79-BF79-AFF35EF054C8}"/>
    <cellStyle name="20% - Énfasis6 2 2 3 3" xfId="2593" xr:uid="{00000000-0005-0000-0000-000004040000}"/>
    <cellStyle name="20% - Énfasis6 2 2 3 3 2" xfId="5850" xr:uid="{C4EF9491-62D9-4320-9A1A-B27D45D4AC1C}"/>
    <cellStyle name="20% - Énfasis6 2 2 3 3 2 2" xfId="11853" xr:uid="{30457130-87C4-4E61-A75B-3E03F6F680C6}"/>
    <cellStyle name="20% - Énfasis6 2 2 3 3 3" xfId="8899" xr:uid="{7FDEBB72-DCD0-41CD-A015-945993F1D54F}"/>
    <cellStyle name="20% - Énfasis6 2 2 3 4" xfId="3783" xr:uid="{A3D33C53-B804-4D56-8657-BC7BF55E86C4}"/>
    <cellStyle name="20% - Énfasis6 2 2 3 4 2" xfId="9988" xr:uid="{9B334181-90EE-4230-B253-995E74368424}"/>
    <cellStyle name="20% - Énfasis6 2 2 3 5" xfId="7034" xr:uid="{0203A32E-276C-4896-A2F5-9CF895C19593}"/>
    <cellStyle name="20% - Énfasis6 2 2 4" xfId="703" xr:uid="{00000000-0005-0000-0000-000005040000}"/>
    <cellStyle name="20% - Énfasis6 2 2 4 2" xfId="1903" xr:uid="{00000000-0005-0000-0000-000006040000}"/>
    <cellStyle name="20% - Énfasis6 2 2 4 2 2" xfId="5161" xr:uid="{F8C6CF38-C9F1-42DF-8867-76299F21EBF8}"/>
    <cellStyle name="20% - Énfasis6 2 2 4 2 2 2" xfId="11264" xr:uid="{421B557B-4010-4C2E-B35D-410557390FA4}"/>
    <cellStyle name="20% - Énfasis6 2 2 4 2 3" xfId="8310" xr:uid="{34A7A8CD-8942-4BE0-AE18-03A551CFE63D}"/>
    <cellStyle name="20% - Énfasis6 2 2 4 3" xfId="2781" xr:uid="{00000000-0005-0000-0000-000007040000}"/>
    <cellStyle name="20% - Énfasis6 2 2 4 3 2" xfId="6038" xr:uid="{075179B3-F7AE-4AD3-8164-7A04D9265FA1}"/>
    <cellStyle name="20% - Énfasis6 2 2 4 3 2 2" xfId="12040" xr:uid="{47E6BC9A-2BD1-4FFF-BDA6-0BB991FAE118}"/>
    <cellStyle name="20% - Énfasis6 2 2 4 3 3" xfId="9086" xr:uid="{0D1299DC-4B95-4915-9707-E6915EFE155C}"/>
    <cellStyle name="20% - Énfasis6 2 2 4 4" xfId="3971" xr:uid="{6222C3B7-D1B0-4CDB-8D42-D4E34329CCF1}"/>
    <cellStyle name="20% - Énfasis6 2 2 4 4 2" xfId="10175" xr:uid="{48D44FC3-58D1-44E9-9059-02E54C698D3E}"/>
    <cellStyle name="20% - Énfasis6 2 2 4 5" xfId="7221" xr:uid="{0B0F733F-7E49-497A-8962-2A1CCD36F519}"/>
    <cellStyle name="20% - Énfasis6 2 2 5" xfId="983" xr:uid="{00000000-0005-0000-0000-000008040000}"/>
    <cellStyle name="20% - Énfasis6 2 2 5 2" xfId="3057" xr:uid="{00000000-0005-0000-0000-000009040000}"/>
    <cellStyle name="20% - Énfasis6 2 2 5 2 2" xfId="6314" xr:uid="{3CC89226-CCC1-4CEF-A4B6-DB35E006A5F0}"/>
    <cellStyle name="20% - Énfasis6 2 2 5 2 2 2" xfId="12316" xr:uid="{A34B8728-35E9-4580-AA84-137F959B15D7}"/>
    <cellStyle name="20% - Énfasis6 2 2 5 2 3" xfId="9362" xr:uid="{E93EE11E-3302-45D9-A947-A5709916BD16}"/>
    <cellStyle name="20% - Énfasis6 2 2 5 3" xfId="4247" xr:uid="{FA431579-C67B-46A5-B5B7-E714810D2B4A}"/>
    <cellStyle name="20% - Énfasis6 2 2 5 3 2" xfId="10451" xr:uid="{2DC7EA50-BE31-410B-B9D7-9172A2182424}"/>
    <cellStyle name="20% - Énfasis6 2 2 5 4" xfId="7497" xr:uid="{E5C1EFCA-8168-4123-A6EB-526A21C159EC}"/>
    <cellStyle name="20% - Énfasis6 2 2 6" xfId="1305" xr:uid="{00000000-0005-0000-0000-00000A040000}"/>
    <cellStyle name="20% - Énfasis6 2 2 6 2" xfId="4564" xr:uid="{C37B5A93-54B8-4496-83FD-33596C98C26E}"/>
    <cellStyle name="20% - Énfasis6 2 2 6 2 2" xfId="10764" xr:uid="{90FC9DB7-AF31-407A-93E5-BEE7ACBCC447}"/>
    <cellStyle name="20% - Énfasis6 2 2 6 3" xfId="7810" xr:uid="{13ED4B92-51A6-4296-A261-1F6286CF2557}"/>
    <cellStyle name="20% - Énfasis6 2 2 7" xfId="2184" xr:uid="{00000000-0005-0000-0000-00000B040000}"/>
    <cellStyle name="20% - Énfasis6 2 2 7 2" xfId="5441" xr:uid="{C52D053A-1565-41F6-9465-A0AD114C0065}"/>
    <cellStyle name="20% - Énfasis6 2 2 7 2 2" xfId="11540" xr:uid="{A1F514A3-1808-4FCA-8F85-CC780C69BE54}"/>
    <cellStyle name="20% - Énfasis6 2 2 7 3" xfId="8586" xr:uid="{B81266AB-5411-4830-9957-AD616C473F71}"/>
    <cellStyle name="20% - Énfasis6 2 2 8" xfId="3374" xr:uid="{D6BEB500-7FC7-4EF2-9A45-BA9F25A57858}"/>
    <cellStyle name="20% - Énfasis6 2 2 8 2" xfId="9675" xr:uid="{9B974C25-E144-4993-B034-C3791413733F}"/>
    <cellStyle name="20% - Énfasis6 2 2 9" xfId="6742" xr:uid="{A5BC2F92-05E5-496F-AB03-029609F22396}"/>
    <cellStyle name="20% - Énfasis6 2 20" xfId="2168" xr:uid="{00000000-0005-0000-0000-00000C040000}"/>
    <cellStyle name="20% - Énfasis6 2 20 2" xfId="5425" xr:uid="{A9419AE7-8271-4CC2-BB8B-841A6E143964}"/>
    <cellStyle name="20% - Énfasis6 2 20 2 2" xfId="11526" xr:uid="{46D29E13-B22C-4C25-9062-BC61B60FF7D1}"/>
    <cellStyle name="20% - Énfasis6 2 20 3" xfId="8572" xr:uid="{4D9E392C-3FCF-4C2D-9A42-C8AB2016BDC4}"/>
    <cellStyle name="20% - Énfasis6 2 21" xfId="3358" xr:uid="{5D0352A8-9E42-44D7-8A53-5AA6DB0C9D03}"/>
    <cellStyle name="20% - Énfasis6 2 21 2" xfId="9661" xr:uid="{4751D1B6-CFDC-43A9-BB43-4813146F1E5C}"/>
    <cellStyle name="20% - Énfasis6 2 22" xfId="6613" xr:uid="{1A021AFE-4B43-49C1-9245-D4C5B1F00FBB}"/>
    <cellStyle name="20% - Énfasis6 2 22 2" xfId="12615" xr:uid="{F663F995-4ADA-4062-AA13-75D84D2F0213}"/>
    <cellStyle name="20% - Énfasis6 2 23" xfId="6632" xr:uid="{F3A56312-7251-4B5E-AC8D-02DDC2B8EA71}"/>
    <cellStyle name="20% - Énfasis6 2 24" xfId="6650" xr:uid="{1E2BB08D-29B2-4ED5-A5BE-5D4F6E02D944}"/>
    <cellStyle name="20% - Énfasis6 2 25" xfId="6670" xr:uid="{054A465F-C835-4FFF-870E-B896EE78769F}"/>
    <cellStyle name="20% - Énfasis6 2 26" xfId="12663" xr:uid="{E9B3B120-78D0-4243-992E-3834612E554F}"/>
    <cellStyle name="20% - Énfasis6 2 3" xfId="86" xr:uid="{00000000-0005-0000-0000-00000D040000}"/>
    <cellStyle name="20% - Énfasis6 2 3 2" xfId="278" xr:uid="{00000000-0005-0000-0000-00000E040000}"/>
    <cellStyle name="20% - Énfasis6 2 3 2 2" xfId="852" xr:uid="{00000000-0005-0000-0000-00000F040000}"/>
    <cellStyle name="20% - Énfasis6 2 3 2 2 2" xfId="2052" xr:uid="{00000000-0005-0000-0000-000010040000}"/>
    <cellStyle name="20% - Énfasis6 2 3 2 2 2 2" xfId="5310" xr:uid="{D8FA7A41-0041-487C-869D-F0EECF7C4B50}"/>
    <cellStyle name="20% - Énfasis6 2 3 2 2 2 2 2" xfId="11413" xr:uid="{259D4AE3-4EBF-4054-8918-A2B4EA8F2D04}"/>
    <cellStyle name="20% - Énfasis6 2 3 2 2 2 3" xfId="8459" xr:uid="{B38F6DCB-0CEE-410F-9691-DAB8B74C9ED6}"/>
    <cellStyle name="20% - Énfasis6 2 3 2 2 3" xfId="2930" xr:uid="{00000000-0005-0000-0000-000011040000}"/>
    <cellStyle name="20% - Énfasis6 2 3 2 2 3 2" xfId="6187" xr:uid="{4E6CF0B5-A7B8-474D-848B-FAE21E3D9AF2}"/>
    <cellStyle name="20% - Énfasis6 2 3 2 2 3 2 2" xfId="12189" xr:uid="{5B7D8CB4-44B1-44EC-82A2-41AF639D60E8}"/>
    <cellStyle name="20% - Énfasis6 2 3 2 2 3 3" xfId="9235" xr:uid="{3D6DD940-E233-48C9-821A-7AE2935BBDDD}"/>
    <cellStyle name="20% - Énfasis6 2 3 2 2 4" xfId="4120" xr:uid="{05AAE27F-FAA3-45A5-8F36-0909E8761709}"/>
    <cellStyle name="20% - Énfasis6 2 3 2 2 4 2" xfId="10324" xr:uid="{84C34FB3-FF0E-4E2F-8CB4-6973455A77CB}"/>
    <cellStyle name="20% - Énfasis6 2 3 2 2 5" xfId="7370" xr:uid="{D96FC06E-2999-44D3-8F65-73A76D40F988}"/>
    <cellStyle name="20% - Énfasis6 2 3 2 3" xfId="1132" xr:uid="{00000000-0005-0000-0000-000012040000}"/>
    <cellStyle name="20% - Énfasis6 2 3 2 3 2" xfId="3206" xr:uid="{00000000-0005-0000-0000-000013040000}"/>
    <cellStyle name="20% - Énfasis6 2 3 2 3 2 2" xfId="6463" xr:uid="{6177479F-DC26-4CE0-A69F-4169991080BE}"/>
    <cellStyle name="20% - Énfasis6 2 3 2 3 2 2 2" xfId="12465" xr:uid="{3D7881CD-300D-4FBB-AB05-8CD7308745E2}"/>
    <cellStyle name="20% - Énfasis6 2 3 2 3 2 3" xfId="9511" xr:uid="{9C6783E6-86DC-41C6-A784-D5F9252DC1DD}"/>
    <cellStyle name="20% - Énfasis6 2 3 2 3 3" xfId="4396" xr:uid="{DA51E673-82FE-4BC4-9BA5-901733E0B5F9}"/>
    <cellStyle name="20% - Énfasis6 2 3 2 3 3 2" xfId="10600" xr:uid="{8436E24C-BFBA-4345-A8A8-927AC06C2111}"/>
    <cellStyle name="20% - Énfasis6 2 3 2 3 4" xfId="7646" xr:uid="{AA742B8D-1933-4E54-9313-25A1D984CCE3}"/>
    <cellStyle name="20% - Énfasis6 2 3 2 4" xfId="1507" xr:uid="{00000000-0005-0000-0000-000014040000}"/>
    <cellStyle name="20% - Énfasis6 2 3 2 4 2" xfId="4766" xr:uid="{EC95A975-7D54-4CEA-B074-522193465988}"/>
    <cellStyle name="20% - Énfasis6 2 3 2 4 2 2" xfId="10913" xr:uid="{1087EF19-4047-4F00-A3D7-87F5BB320B59}"/>
    <cellStyle name="20% - Énfasis6 2 3 2 4 3" xfId="7959" xr:uid="{27C769C3-F041-4499-AB55-53058E7C0848}"/>
    <cellStyle name="20% - Énfasis6 2 3 2 5" xfId="2386" xr:uid="{00000000-0005-0000-0000-000015040000}"/>
    <cellStyle name="20% - Énfasis6 2 3 2 5 2" xfId="5643" xr:uid="{A75EF779-F5E1-4371-9069-CC3D74C48E89}"/>
    <cellStyle name="20% - Énfasis6 2 3 2 5 2 2" xfId="11689" xr:uid="{E409E34B-9178-49BB-A48C-09F0C3100380}"/>
    <cellStyle name="20% - Énfasis6 2 3 2 5 3" xfId="8735" xr:uid="{CD6D8A14-EB75-4C9D-8806-541FDFD4FBD4}"/>
    <cellStyle name="20% - Énfasis6 2 3 2 6" xfId="3576" xr:uid="{4B6C4B90-510F-44F1-9510-317793D778B0}"/>
    <cellStyle name="20% - Énfasis6 2 3 2 6 2" xfId="9824" xr:uid="{F60EF23C-84E9-4A24-A6CB-69FD429629FC}"/>
    <cellStyle name="20% - Énfasis6 2 3 2 7" xfId="6870" xr:uid="{5074D182-3A53-46CB-9ADD-7EB1F3F62C4C}"/>
    <cellStyle name="20% - Énfasis6 2 3 3" xfId="523" xr:uid="{00000000-0005-0000-0000-000016040000}"/>
    <cellStyle name="20% - Énfasis6 2 3 3 2" xfId="1729" xr:uid="{00000000-0005-0000-0000-000017040000}"/>
    <cellStyle name="20% - Énfasis6 2 3 3 2 2" xfId="4988" xr:uid="{01C358A8-048D-4E53-B38C-B08A116478CE}"/>
    <cellStyle name="20% - Énfasis6 2 3 3 2 2 2" xfId="11092" xr:uid="{412B5779-28CC-4549-8197-BA148089106C}"/>
    <cellStyle name="20% - Énfasis6 2 3 3 2 3" xfId="8138" xr:uid="{4B519ECA-6FFA-42E6-8DB8-1A866B5E5355}"/>
    <cellStyle name="20% - Énfasis6 2 3 3 3" xfId="2608" xr:uid="{00000000-0005-0000-0000-000018040000}"/>
    <cellStyle name="20% - Énfasis6 2 3 3 3 2" xfId="5865" xr:uid="{3192A249-695D-458C-9A8D-32C81CF094BB}"/>
    <cellStyle name="20% - Énfasis6 2 3 3 3 2 2" xfId="11868" xr:uid="{74FF9DDA-DF86-48FD-9899-49F6D148C683}"/>
    <cellStyle name="20% - Énfasis6 2 3 3 3 3" xfId="8914" xr:uid="{16A3E333-304A-4698-8A5F-B3A4CE648A21}"/>
    <cellStyle name="20% - Énfasis6 2 3 3 4" xfId="3798" xr:uid="{D9EE0665-49AB-4814-A37A-0D97E7CCA80A}"/>
    <cellStyle name="20% - Énfasis6 2 3 3 4 2" xfId="10003" xr:uid="{19E5CE19-D997-4080-AD07-2937ED5AED2C}"/>
    <cellStyle name="20% - Énfasis6 2 3 3 5" xfId="7049" xr:uid="{6A4E03D0-A783-40A0-ABA4-6291F6F4EDF8}"/>
    <cellStyle name="20% - Énfasis6 2 3 4" xfId="718" xr:uid="{00000000-0005-0000-0000-000019040000}"/>
    <cellStyle name="20% - Énfasis6 2 3 4 2" xfId="1918" xr:uid="{00000000-0005-0000-0000-00001A040000}"/>
    <cellStyle name="20% - Énfasis6 2 3 4 2 2" xfId="5176" xr:uid="{1F4ED6BD-263D-44C7-AF11-58706723D412}"/>
    <cellStyle name="20% - Énfasis6 2 3 4 2 2 2" xfId="11279" xr:uid="{56147A7F-4C2C-434C-91B7-FC8886F3E290}"/>
    <cellStyle name="20% - Énfasis6 2 3 4 2 3" xfId="8325" xr:uid="{DF677D5C-CF63-4504-87D0-F6F3B2C1E536}"/>
    <cellStyle name="20% - Énfasis6 2 3 4 3" xfId="2796" xr:uid="{00000000-0005-0000-0000-00001B040000}"/>
    <cellStyle name="20% - Énfasis6 2 3 4 3 2" xfId="6053" xr:uid="{005A795F-85D0-477D-8605-37CDC903C563}"/>
    <cellStyle name="20% - Énfasis6 2 3 4 3 2 2" xfId="12055" xr:uid="{B250FFB6-2E35-4AD2-AD52-0DB2BADAF1ED}"/>
    <cellStyle name="20% - Énfasis6 2 3 4 3 3" xfId="9101" xr:uid="{6AB6E89A-265C-47B1-A4E5-796FF556E64E}"/>
    <cellStyle name="20% - Énfasis6 2 3 4 4" xfId="3986" xr:uid="{20D98C91-81AA-4ABA-90D4-C07E6691670B}"/>
    <cellStyle name="20% - Énfasis6 2 3 4 4 2" xfId="10190" xr:uid="{72FDBB91-A362-4027-BA08-2B8D2003CB11}"/>
    <cellStyle name="20% - Énfasis6 2 3 4 5" xfId="7236" xr:uid="{63D93714-9827-4531-B116-38159024534E}"/>
    <cellStyle name="20% - Énfasis6 2 3 5" xfId="998" xr:uid="{00000000-0005-0000-0000-00001C040000}"/>
    <cellStyle name="20% - Énfasis6 2 3 5 2" xfId="3072" xr:uid="{00000000-0005-0000-0000-00001D040000}"/>
    <cellStyle name="20% - Énfasis6 2 3 5 2 2" xfId="6329" xr:uid="{FE1B1AB0-5C1F-4DCB-8657-B52F3791D985}"/>
    <cellStyle name="20% - Énfasis6 2 3 5 2 2 2" xfId="12331" xr:uid="{DB9F5344-213E-43FF-9DA1-2BA94852A3EF}"/>
    <cellStyle name="20% - Énfasis6 2 3 5 2 3" xfId="9377" xr:uid="{1303144E-C2F8-41D9-A0AE-074598B2128F}"/>
    <cellStyle name="20% - Énfasis6 2 3 5 3" xfId="4262" xr:uid="{FCD13580-B7F0-49A1-B93B-F12B269EEFC1}"/>
    <cellStyle name="20% - Énfasis6 2 3 5 3 2" xfId="10466" xr:uid="{901325E6-69A1-4D07-8067-FF2CCE003EF0}"/>
    <cellStyle name="20% - Énfasis6 2 3 5 4" xfId="7512" xr:uid="{68C3C5B7-5A5C-4744-97B3-D1844278DF9D}"/>
    <cellStyle name="20% - Énfasis6 2 3 6" xfId="1323" xr:uid="{00000000-0005-0000-0000-00001E040000}"/>
    <cellStyle name="20% - Énfasis6 2 3 6 2" xfId="4582" xr:uid="{44BE1BDE-2B66-4E4B-8084-92BB81DE3AC1}"/>
    <cellStyle name="20% - Énfasis6 2 3 6 2 2" xfId="10779" xr:uid="{5E6FC6C7-A6D8-4F0B-AA00-486963E393EE}"/>
    <cellStyle name="20% - Énfasis6 2 3 6 3" xfId="7825" xr:uid="{3B1D4610-CB4A-4D43-8C68-9973A3544498}"/>
    <cellStyle name="20% - Énfasis6 2 3 7" xfId="2202" xr:uid="{00000000-0005-0000-0000-00001F040000}"/>
    <cellStyle name="20% - Énfasis6 2 3 7 2" xfId="5459" xr:uid="{DEA1F7E8-E665-4797-8105-C675E4EA1C37}"/>
    <cellStyle name="20% - Énfasis6 2 3 7 2 2" xfId="11555" xr:uid="{857D9C79-D2BC-42A0-BE92-ED5941D622AB}"/>
    <cellStyle name="20% - Énfasis6 2 3 7 3" xfId="8601" xr:uid="{DAC0ADED-5273-43B0-9501-551EBA41370F}"/>
    <cellStyle name="20% - Énfasis6 2 3 8" xfId="3392" xr:uid="{866C26B8-5549-49DF-B54D-034AC126DC8E}"/>
    <cellStyle name="20% - Énfasis6 2 3 8 2" xfId="9690" xr:uid="{1517D694-9DA5-40AB-8BBA-EC272E06F896}"/>
    <cellStyle name="20% - Énfasis6 2 3 9" xfId="6737" xr:uid="{91CE3677-3644-46BC-A571-16535F5A7846}"/>
    <cellStyle name="20% - Énfasis6 2 4" xfId="105" xr:uid="{00000000-0005-0000-0000-000020040000}"/>
    <cellStyle name="20% - Énfasis6 2 4 2" xfId="297" xr:uid="{00000000-0005-0000-0000-000021040000}"/>
    <cellStyle name="20% - Énfasis6 2 4 2 2" xfId="867" xr:uid="{00000000-0005-0000-0000-000022040000}"/>
    <cellStyle name="20% - Énfasis6 2 4 2 2 2" xfId="2067" xr:uid="{00000000-0005-0000-0000-000023040000}"/>
    <cellStyle name="20% - Énfasis6 2 4 2 2 2 2" xfId="5325" xr:uid="{72267913-C68E-4898-8994-8209D2CEFD16}"/>
    <cellStyle name="20% - Énfasis6 2 4 2 2 2 2 2" xfId="11428" xr:uid="{6DD040CE-AD23-4C54-AC1C-0F47F735590D}"/>
    <cellStyle name="20% - Énfasis6 2 4 2 2 2 3" xfId="8474" xr:uid="{27E15D42-39F0-4B4F-BB5C-26C8EF006CBB}"/>
    <cellStyle name="20% - Énfasis6 2 4 2 2 3" xfId="2945" xr:uid="{00000000-0005-0000-0000-000024040000}"/>
    <cellStyle name="20% - Énfasis6 2 4 2 2 3 2" xfId="6202" xr:uid="{388851C9-F1AB-403D-8B0E-ED3D2850C553}"/>
    <cellStyle name="20% - Énfasis6 2 4 2 2 3 2 2" xfId="12204" xr:uid="{EDDBEED1-7B89-495A-952D-E8AA355ADBBA}"/>
    <cellStyle name="20% - Énfasis6 2 4 2 2 3 3" xfId="9250" xr:uid="{2AAB17B6-8F4C-4D70-959D-AE5FCC3852EE}"/>
    <cellStyle name="20% - Énfasis6 2 4 2 2 4" xfId="4135" xr:uid="{028DA0F6-F8F9-4D17-A9E9-0B6AB043DA14}"/>
    <cellStyle name="20% - Énfasis6 2 4 2 2 4 2" xfId="10339" xr:uid="{14E07A86-20F8-4D7C-8DC4-A92D79559DCE}"/>
    <cellStyle name="20% - Énfasis6 2 4 2 2 5" xfId="7385" xr:uid="{570A3489-A3AB-46B6-8C56-8832DFB9B28D}"/>
    <cellStyle name="20% - Énfasis6 2 4 2 3" xfId="1147" xr:uid="{00000000-0005-0000-0000-000025040000}"/>
    <cellStyle name="20% - Énfasis6 2 4 2 3 2" xfId="3221" xr:uid="{00000000-0005-0000-0000-000026040000}"/>
    <cellStyle name="20% - Énfasis6 2 4 2 3 2 2" xfId="6478" xr:uid="{1F62384B-86DD-4971-BF0C-C7F5C960852F}"/>
    <cellStyle name="20% - Énfasis6 2 4 2 3 2 2 2" xfId="12480" xr:uid="{12E3EC63-F9C8-4239-8E49-0DC1BC20E383}"/>
    <cellStyle name="20% - Énfasis6 2 4 2 3 2 3" xfId="9526" xr:uid="{9A5E0596-ABFA-4739-B70D-7FF05C0210EA}"/>
    <cellStyle name="20% - Énfasis6 2 4 2 3 3" xfId="4411" xr:uid="{92BAC584-22D6-496B-90C5-F0C4CA6FB8DF}"/>
    <cellStyle name="20% - Énfasis6 2 4 2 3 3 2" xfId="10615" xr:uid="{5CDF56FB-9DF9-4849-BA8A-898751765C72}"/>
    <cellStyle name="20% - Énfasis6 2 4 2 3 4" xfId="7661" xr:uid="{C5E6F461-84EF-4926-B767-239B286AFEBA}"/>
    <cellStyle name="20% - Énfasis6 2 4 2 4" xfId="1525" xr:uid="{00000000-0005-0000-0000-000027040000}"/>
    <cellStyle name="20% - Énfasis6 2 4 2 4 2" xfId="4784" xr:uid="{C8D7F500-B76B-4E90-9A60-F6615BD02AA5}"/>
    <cellStyle name="20% - Énfasis6 2 4 2 4 2 2" xfId="10928" xr:uid="{4DF6E1B4-7015-419E-93FC-09B4245730D5}"/>
    <cellStyle name="20% - Énfasis6 2 4 2 4 3" xfId="7974" xr:uid="{E0C2A285-BB4A-4866-8AAA-905EA48BCDFF}"/>
    <cellStyle name="20% - Énfasis6 2 4 2 5" xfId="2404" xr:uid="{00000000-0005-0000-0000-000028040000}"/>
    <cellStyle name="20% - Énfasis6 2 4 2 5 2" xfId="5661" xr:uid="{F49A782E-CE2C-4B80-8768-49105A2538E5}"/>
    <cellStyle name="20% - Énfasis6 2 4 2 5 2 2" xfId="11704" xr:uid="{8E59FC6B-A668-451C-A57D-B18347C4778B}"/>
    <cellStyle name="20% - Énfasis6 2 4 2 5 3" xfId="8750" xr:uid="{5B16FD7E-95E4-4FD7-8E07-C3911CB42472}"/>
    <cellStyle name="20% - Énfasis6 2 4 2 6" xfId="3594" xr:uid="{298C1465-354C-4169-BE63-56DA77CCB784}"/>
    <cellStyle name="20% - Énfasis6 2 4 2 6 2" xfId="9839" xr:uid="{1D94215A-8701-41D5-8BAF-3E1B669EB98C}"/>
    <cellStyle name="20% - Énfasis6 2 4 2 7" xfId="6885" xr:uid="{A7E09E0E-C24F-4D83-87A7-4E20985A1909}"/>
    <cellStyle name="20% - Énfasis6 2 4 3" xfId="538" xr:uid="{00000000-0005-0000-0000-000029040000}"/>
    <cellStyle name="20% - Énfasis6 2 4 3 2" xfId="1744" xr:uid="{00000000-0005-0000-0000-00002A040000}"/>
    <cellStyle name="20% - Énfasis6 2 4 3 2 2" xfId="5003" xr:uid="{0ECBFC9A-528F-4228-82E1-CECE33815D8F}"/>
    <cellStyle name="20% - Énfasis6 2 4 3 2 2 2" xfId="11107" xr:uid="{68E51D4C-0B7B-4F34-9B71-A64197B743F4}"/>
    <cellStyle name="20% - Énfasis6 2 4 3 2 3" xfId="8153" xr:uid="{ACEFA91F-D147-4FEA-ADF5-E99E89E07921}"/>
    <cellStyle name="20% - Énfasis6 2 4 3 3" xfId="2623" xr:uid="{00000000-0005-0000-0000-00002B040000}"/>
    <cellStyle name="20% - Énfasis6 2 4 3 3 2" xfId="5880" xr:uid="{70E7BF5A-BA99-4F08-9796-9651A2CF2770}"/>
    <cellStyle name="20% - Énfasis6 2 4 3 3 2 2" xfId="11883" xr:uid="{5AC63B18-CD29-403E-B5E6-9370C34F5749}"/>
    <cellStyle name="20% - Énfasis6 2 4 3 3 3" xfId="8929" xr:uid="{23755220-42FA-43E8-9E5D-07AB5D018412}"/>
    <cellStyle name="20% - Énfasis6 2 4 3 4" xfId="3813" xr:uid="{78F19F76-3913-4A28-9D8E-09A77210D785}"/>
    <cellStyle name="20% - Énfasis6 2 4 3 4 2" xfId="10018" xr:uid="{F0BF9403-2F5B-49E0-86F7-BBAE19F44CD8}"/>
    <cellStyle name="20% - Énfasis6 2 4 3 5" xfId="7064" xr:uid="{ACA7520F-1014-45E9-9857-FE10B5E30CB2}"/>
    <cellStyle name="20% - Énfasis6 2 4 4" xfId="733" xr:uid="{00000000-0005-0000-0000-00002C040000}"/>
    <cellStyle name="20% - Énfasis6 2 4 4 2" xfId="1933" xr:uid="{00000000-0005-0000-0000-00002D040000}"/>
    <cellStyle name="20% - Énfasis6 2 4 4 2 2" xfId="5191" xr:uid="{C4C47A60-E675-4C04-ACAB-322B2D7399C8}"/>
    <cellStyle name="20% - Énfasis6 2 4 4 2 2 2" xfId="11294" xr:uid="{BA11A405-F93C-4EA9-9709-5FD42074CDED}"/>
    <cellStyle name="20% - Énfasis6 2 4 4 2 3" xfId="8340" xr:uid="{A6586B8B-C8AF-49F2-B74A-7BC58E005D5F}"/>
    <cellStyle name="20% - Énfasis6 2 4 4 3" xfId="2811" xr:uid="{00000000-0005-0000-0000-00002E040000}"/>
    <cellStyle name="20% - Énfasis6 2 4 4 3 2" xfId="6068" xr:uid="{05329A6F-23E2-4328-8ED5-1A0245E239D2}"/>
    <cellStyle name="20% - Énfasis6 2 4 4 3 2 2" xfId="12070" xr:uid="{52F02DC4-F683-4064-8ECF-D6B42A49FFCF}"/>
    <cellStyle name="20% - Énfasis6 2 4 4 3 3" xfId="9116" xr:uid="{5C7C8CE4-3BD8-4AA7-A389-919A0985EF6E}"/>
    <cellStyle name="20% - Énfasis6 2 4 4 4" xfId="4001" xr:uid="{C1FC774D-BEC4-4AB7-81C7-40A675F6339A}"/>
    <cellStyle name="20% - Énfasis6 2 4 4 4 2" xfId="10205" xr:uid="{E81ED030-1156-47C0-ACBF-4F23279F3139}"/>
    <cellStyle name="20% - Énfasis6 2 4 4 5" xfId="7251" xr:uid="{51214325-1CD2-4B75-A8F1-0C02676ABB29}"/>
    <cellStyle name="20% - Énfasis6 2 4 5" xfId="1013" xr:uid="{00000000-0005-0000-0000-00002F040000}"/>
    <cellStyle name="20% - Énfasis6 2 4 5 2" xfId="3087" xr:uid="{00000000-0005-0000-0000-000030040000}"/>
    <cellStyle name="20% - Énfasis6 2 4 5 2 2" xfId="6344" xr:uid="{1F183D7E-2096-4249-9D98-80A8DBA4192F}"/>
    <cellStyle name="20% - Énfasis6 2 4 5 2 2 2" xfId="12346" xr:uid="{AB1C2380-00F4-47BC-9D2B-1FEF64C2C244}"/>
    <cellStyle name="20% - Énfasis6 2 4 5 2 3" xfId="9392" xr:uid="{1FFBBA2D-F15E-486B-8FF9-871353AD5F28}"/>
    <cellStyle name="20% - Énfasis6 2 4 5 3" xfId="4277" xr:uid="{8ACD1F30-6B03-4F08-B8B8-5608A87FE8AB}"/>
    <cellStyle name="20% - Énfasis6 2 4 5 3 2" xfId="10481" xr:uid="{91D44486-7A98-44BE-BAF3-874FF2499C90}"/>
    <cellStyle name="20% - Énfasis6 2 4 5 4" xfId="7527" xr:uid="{4819CEE5-3B25-4631-A912-C72B7FAE820A}"/>
    <cellStyle name="20% - Énfasis6 2 4 6" xfId="1341" xr:uid="{00000000-0005-0000-0000-000031040000}"/>
    <cellStyle name="20% - Énfasis6 2 4 6 2" xfId="4600" xr:uid="{000BAF7B-5A28-446A-A95B-85026731574B}"/>
    <cellStyle name="20% - Énfasis6 2 4 6 2 2" xfId="10794" xr:uid="{75DC948D-29C7-4C51-9F72-043DA6DE10C9}"/>
    <cellStyle name="20% - Énfasis6 2 4 6 3" xfId="7840" xr:uid="{5CB9BC5C-7DAB-4C09-A9BA-E93482A1A4AB}"/>
    <cellStyle name="20% - Énfasis6 2 4 7" xfId="2220" xr:uid="{00000000-0005-0000-0000-000032040000}"/>
    <cellStyle name="20% - Énfasis6 2 4 7 2" xfId="5477" xr:uid="{86499D84-DC2B-496D-A142-871F31B655C1}"/>
    <cellStyle name="20% - Énfasis6 2 4 7 2 2" xfId="11570" xr:uid="{7476E67D-84A5-480B-83FB-6211798456B3}"/>
    <cellStyle name="20% - Énfasis6 2 4 7 3" xfId="8616" xr:uid="{397D9FE1-49C0-4051-9B9A-C19FB62C84CF}"/>
    <cellStyle name="20% - Énfasis6 2 4 8" xfId="3410" xr:uid="{36233079-0219-48F1-996D-676C278BFA76}"/>
    <cellStyle name="20% - Énfasis6 2 4 8 2" xfId="9705" xr:uid="{ED61B595-E479-492A-BFE4-4687A0FBA143}"/>
    <cellStyle name="20% - Énfasis6 2 4 9" xfId="6741" xr:uid="{0399DC82-9097-4046-A440-E41E56E25E28}"/>
    <cellStyle name="20% - Énfasis6 2 5" xfId="124" xr:uid="{00000000-0005-0000-0000-000033040000}"/>
    <cellStyle name="20% - Énfasis6 2 5 2" xfId="316" xr:uid="{00000000-0005-0000-0000-000034040000}"/>
    <cellStyle name="20% - Énfasis6 2 5 2 2" xfId="882" xr:uid="{00000000-0005-0000-0000-000035040000}"/>
    <cellStyle name="20% - Énfasis6 2 5 2 2 2" xfId="2082" xr:uid="{00000000-0005-0000-0000-000036040000}"/>
    <cellStyle name="20% - Énfasis6 2 5 2 2 2 2" xfId="5340" xr:uid="{607D5DA7-0864-4477-A7F7-C792AE239CE2}"/>
    <cellStyle name="20% - Énfasis6 2 5 2 2 2 2 2" xfId="11443" xr:uid="{86EACCCD-CF75-4625-891A-A07A65A4399B}"/>
    <cellStyle name="20% - Énfasis6 2 5 2 2 2 3" xfId="8489" xr:uid="{873EAD38-81D7-4CA8-BCEE-E82BCFDF02AE}"/>
    <cellStyle name="20% - Énfasis6 2 5 2 2 3" xfId="2960" xr:uid="{00000000-0005-0000-0000-000037040000}"/>
    <cellStyle name="20% - Énfasis6 2 5 2 2 3 2" xfId="6217" xr:uid="{F263A4DC-85A4-453D-9FE7-9E8CD751CE90}"/>
    <cellStyle name="20% - Énfasis6 2 5 2 2 3 2 2" xfId="12219" xr:uid="{33AA3A1E-9631-4B25-864E-4DE0C77F221E}"/>
    <cellStyle name="20% - Énfasis6 2 5 2 2 3 3" xfId="9265" xr:uid="{84CF4FF4-331D-495C-85E9-11FB19A1047E}"/>
    <cellStyle name="20% - Énfasis6 2 5 2 2 4" xfId="4150" xr:uid="{0F751C91-CA6A-46E0-9F01-ED6F106B27B6}"/>
    <cellStyle name="20% - Énfasis6 2 5 2 2 4 2" xfId="10354" xr:uid="{8C9D8728-E155-4700-B8C6-EDD49413619C}"/>
    <cellStyle name="20% - Énfasis6 2 5 2 2 5" xfId="7400" xr:uid="{50FC784D-BF56-4C41-95BB-FEB8F96A854E}"/>
    <cellStyle name="20% - Énfasis6 2 5 2 3" xfId="1162" xr:uid="{00000000-0005-0000-0000-000038040000}"/>
    <cellStyle name="20% - Énfasis6 2 5 2 3 2" xfId="3236" xr:uid="{00000000-0005-0000-0000-000039040000}"/>
    <cellStyle name="20% - Énfasis6 2 5 2 3 2 2" xfId="6493" xr:uid="{7E2F7B71-3B42-449A-8CC7-D5CEEE727C07}"/>
    <cellStyle name="20% - Énfasis6 2 5 2 3 2 2 2" xfId="12495" xr:uid="{402E3A83-7550-479E-860C-D83D2A7D41B7}"/>
    <cellStyle name="20% - Énfasis6 2 5 2 3 2 3" xfId="9541" xr:uid="{4F934D8D-00EB-4FD1-A8D7-44ADD307CDD0}"/>
    <cellStyle name="20% - Énfasis6 2 5 2 3 3" xfId="4426" xr:uid="{0183ECDB-6E1B-4BD9-99AF-44746D7E7CAD}"/>
    <cellStyle name="20% - Énfasis6 2 5 2 3 3 2" xfId="10630" xr:uid="{1268F3A7-0552-4A4C-A5F1-1BA567F090A0}"/>
    <cellStyle name="20% - Énfasis6 2 5 2 3 4" xfId="7676" xr:uid="{ED577455-0253-403F-BC93-4F0BF277DC07}"/>
    <cellStyle name="20% - Énfasis6 2 5 2 4" xfId="1543" xr:uid="{00000000-0005-0000-0000-00003A040000}"/>
    <cellStyle name="20% - Énfasis6 2 5 2 4 2" xfId="4802" xr:uid="{A2BD897C-3195-4455-A823-119745366266}"/>
    <cellStyle name="20% - Énfasis6 2 5 2 4 2 2" xfId="10943" xr:uid="{24E8450C-4E3A-47FD-801F-1B44070F699F}"/>
    <cellStyle name="20% - Énfasis6 2 5 2 4 3" xfId="7989" xr:uid="{8E6F99E8-F75F-44CA-B266-2AE805481DFF}"/>
    <cellStyle name="20% - Énfasis6 2 5 2 5" xfId="2422" xr:uid="{00000000-0005-0000-0000-00003B040000}"/>
    <cellStyle name="20% - Énfasis6 2 5 2 5 2" xfId="5679" xr:uid="{C626FF38-561D-43CE-A163-C950478CAFE9}"/>
    <cellStyle name="20% - Énfasis6 2 5 2 5 2 2" xfId="11719" xr:uid="{B11C44EB-1FFA-40F1-9114-B435CA25A98A}"/>
    <cellStyle name="20% - Énfasis6 2 5 2 5 3" xfId="8765" xr:uid="{E39CAD8E-6338-43F5-B74D-B2C8033AC750}"/>
    <cellStyle name="20% - Énfasis6 2 5 2 6" xfId="3612" xr:uid="{3816B4F1-A29C-495B-A4A4-F51289BF2B0A}"/>
    <cellStyle name="20% - Énfasis6 2 5 2 6 2" xfId="9854" xr:uid="{FD85A4AA-24CC-4650-BCBE-500F0628AD8A}"/>
    <cellStyle name="20% - Énfasis6 2 5 2 7" xfId="6900" xr:uid="{2B72B2B4-4AD4-415A-81AE-4EBEBD6DFD42}"/>
    <cellStyle name="20% - Énfasis6 2 5 3" xfId="553" xr:uid="{00000000-0005-0000-0000-00003C040000}"/>
    <cellStyle name="20% - Énfasis6 2 5 3 2" xfId="1759" xr:uid="{00000000-0005-0000-0000-00003D040000}"/>
    <cellStyle name="20% - Énfasis6 2 5 3 2 2" xfId="5018" xr:uid="{C3178421-823A-415E-817C-B9FAB29B4D25}"/>
    <cellStyle name="20% - Énfasis6 2 5 3 2 2 2" xfId="11122" xr:uid="{F8BEFA7D-CF05-4CE8-9553-1FE08DB0BDFC}"/>
    <cellStyle name="20% - Énfasis6 2 5 3 2 3" xfId="8168" xr:uid="{B65D1D08-2F9A-45E5-92F5-D9772BA69B0A}"/>
    <cellStyle name="20% - Énfasis6 2 5 3 3" xfId="2638" xr:uid="{00000000-0005-0000-0000-00003E040000}"/>
    <cellStyle name="20% - Énfasis6 2 5 3 3 2" xfId="5895" xr:uid="{DDA75A67-D9A7-4BCC-934E-93B707C54E9D}"/>
    <cellStyle name="20% - Énfasis6 2 5 3 3 2 2" xfId="11898" xr:uid="{F21820CE-7C59-4BBC-B568-7BFC70108251}"/>
    <cellStyle name="20% - Énfasis6 2 5 3 3 3" xfId="8944" xr:uid="{22B56CE9-BA2D-4DA7-A289-85A99B9572BC}"/>
    <cellStyle name="20% - Énfasis6 2 5 3 4" xfId="3828" xr:uid="{C1B6813A-2FB7-4319-9F04-2A953DBABF95}"/>
    <cellStyle name="20% - Énfasis6 2 5 3 4 2" xfId="10033" xr:uid="{BB2C67FF-1954-4C9C-96DC-B6CA459E5570}"/>
    <cellStyle name="20% - Énfasis6 2 5 3 5" xfId="7079" xr:uid="{21EF5811-CA15-42FF-9890-0C97CB6E52BC}"/>
    <cellStyle name="20% - Énfasis6 2 5 4" xfId="748" xr:uid="{00000000-0005-0000-0000-00003F040000}"/>
    <cellStyle name="20% - Énfasis6 2 5 4 2" xfId="1948" xr:uid="{00000000-0005-0000-0000-000040040000}"/>
    <cellStyle name="20% - Énfasis6 2 5 4 2 2" xfId="5206" xr:uid="{26093A80-4132-4871-A2E0-FDE5A2FEE500}"/>
    <cellStyle name="20% - Énfasis6 2 5 4 2 2 2" xfId="11309" xr:uid="{8E072553-D511-4BA5-BC25-C0CF4A6B3743}"/>
    <cellStyle name="20% - Énfasis6 2 5 4 2 3" xfId="8355" xr:uid="{4F6AD710-C956-48C4-A450-4E34E4117A71}"/>
    <cellStyle name="20% - Énfasis6 2 5 4 3" xfId="2826" xr:uid="{00000000-0005-0000-0000-000041040000}"/>
    <cellStyle name="20% - Énfasis6 2 5 4 3 2" xfId="6083" xr:uid="{F9C73BB2-FCF6-487E-991B-363D99B90523}"/>
    <cellStyle name="20% - Énfasis6 2 5 4 3 2 2" xfId="12085" xr:uid="{EA48CDA1-C92B-4330-8814-3CB55F464270}"/>
    <cellStyle name="20% - Énfasis6 2 5 4 3 3" xfId="9131" xr:uid="{B4442D27-BD5E-4314-9B20-8CC124D2D770}"/>
    <cellStyle name="20% - Énfasis6 2 5 4 4" xfId="4016" xr:uid="{80E1526E-99B9-4D84-920A-7AF91B49F6CA}"/>
    <cellStyle name="20% - Énfasis6 2 5 4 4 2" xfId="10220" xr:uid="{BAACA2E9-2B15-497A-AEAD-6498FC218DEF}"/>
    <cellStyle name="20% - Énfasis6 2 5 4 5" xfId="7266" xr:uid="{921D6E5C-7710-42CB-95D5-4913B7C27923}"/>
    <cellStyle name="20% - Énfasis6 2 5 5" xfId="1028" xr:uid="{00000000-0005-0000-0000-000042040000}"/>
    <cellStyle name="20% - Énfasis6 2 5 5 2" xfId="3102" xr:uid="{00000000-0005-0000-0000-000043040000}"/>
    <cellStyle name="20% - Énfasis6 2 5 5 2 2" xfId="6359" xr:uid="{DB058FF7-498A-4501-AB4E-F31576A9381E}"/>
    <cellStyle name="20% - Énfasis6 2 5 5 2 2 2" xfId="12361" xr:uid="{27721C05-5BE6-4DBB-BEA2-DF8B7BAEDB9E}"/>
    <cellStyle name="20% - Énfasis6 2 5 5 2 3" xfId="9407" xr:uid="{C91F6C5C-4C4E-40FC-9372-F50E74E0260F}"/>
    <cellStyle name="20% - Énfasis6 2 5 5 3" xfId="4292" xr:uid="{5ABE5FDD-6D3D-4B1B-80DF-B106CF82610F}"/>
    <cellStyle name="20% - Énfasis6 2 5 5 3 2" xfId="10496" xr:uid="{70217C81-2CE3-458B-B27E-C71FFDD9AEDF}"/>
    <cellStyle name="20% - Énfasis6 2 5 5 4" xfId="7542" xr:uid="{EB6FECD2-6048-4D01-A830-529FDE29124E}"/>
    <cellStyle name="20% - Énfasis6 2 5 6" xfId="1359" xr:uid="{00000000-0005-0000-0000-000044040000}"/>
    <cellStyle name="20% - Énfasis6 2 5 6 2" xfId="4618" xr:uid="{E538233F-E762-4C69-AC3B-FAFC21B4732F}"/>
    <cellStyle name="20% - Énfasis6 2 5 6 2 2" xfId="10809" xr:uid="{CD1CD028-F5A2-439D-A664-192034B5271E}"/>
    <cellStyle name="20% - Énfasis6 2 5 6 3" xfId="7855" xr:uid="{1FAD399E-8028-46E6-A041-1AA27F38B7E6}"/>
    <cellStyle name="20% - Énfasis6 2 5 7" xfId="2238" xr:uid="{00000000-0005-0000-0000-000045040000}"/>
    <cellStyle name="20% - Énfasis6 2 5 7 2" xfId="5495" xr:uid="{8A66138C-A5B2-4F46-9574-AC26E88BD3B4}"/>
    <cellStyle name="20% - Énfasis6 2 5 7 2 2" xfId="11585" xr:uid="{F3B43C81-CCF0-4E40-B0D9-882C4CB3E884}"/>
    <cellStyle name="20% - Énfasis6 2 5 7 3" xfId="8631" xr:uid="{91ED475B-7FA8-4814-B58F-2D6D8A9AE56C}"/>
    <cellStyle name="20% - Énfasis6 2 5 8" xfId="3428" xr:uid="{1B4F68F8-D7A2-491E-B12D-36E569357950}"/>
    <cellStyle name="20% - Énfasis6 2 5 8 2" xfId="9720" xr:uid="{4850A000-CA60-4949-AC91-2ED202054B41}"/>
    <cellStyle name="20% - Énfasis6 2 5 9" xfId="6766" xr:uid="{01AB3572-E89B-4C3A-A549-C1726EBF1C97}"/>
    <cellStyle name="20% - Énfasis6 2 6" xfId="142" xr:uid="{00000000-0005-0000-0000-000046040000}"/>
    <cellStyle name="20% - Énfasis6 2 6 2" xfId="334" xr:uid="{00000000-0005-0000-0000-000047040000}"/>
    <cellStyle name="20% - Énfasis6 2 6 2 2" xfId="897" xr:uid="{00000000-0005-0000-0000-000048040000}"/>
    <cellStyle name="20% - Énfasis6 2 6 2 2 2" xfId="2097" xr:uid="{00000000-0005-0000-0000-000049040000}"/>
    <cellStyle name="20% - Énfasis6 2 6 2 2 2 2" xfId="5355" xr:uid="{773F71F4-7DC6-4A3B-A535-1605A87D508C}"/>
    <cellStyle name="20% - Énfasis6 2 6 2 2 2 2 2" xfId="11458" xr:uid="{AE6C607E-648A-4777-8386-D3B56B828AC1}"/>
    <cellStyle name="20% - Énfasis6 2 6 2 2 2 3" xfId="8504" xr:uid="{3F8C516C-81C0-405C-A007-82F2A7C6BC5E}"/>
    <cellStyle name="20% - Énfasis6 2 6 2 2 3" xfId="2975" xr:uid="{00000000-0005-0000-0000-00004A040000}"/>
    <cellStyle name="20% - Énfasis6 2 6 2 2 3 2" xfId="6232" xr:uid="{543D75EE-7A58-4A1B-B87F-E0F1B7A29257}"/>
    <cellStyle name="20% - Énfasis6 2 6 2 2 3 2 2" xfId="12234" xr:uid="{24AAEB68-DC4D-4132-9D5F-008015A43703}"/>
    <cellStyle name="20% - Énfasis6 2 6 2 2 3 3" xfId="9280" xr:uid="{DBF7C27E-0D69-4829-B961-7E801C2E1232}"/>
    <cellStyle name="20% - Énfasis6 2 6 2 2 4" xfId="4165" xr:uid="{C6E0A09E-932A-459F-B1A4-E09E9703F68D}"/>
    <cellStyle name="20% - Énfasis6 2 6 2 2 4 2" xfId="10369" xr:uid="{CA23F233-EFAC-4ACE-B4E5-DA861307DBCB}"/>
    <cellStyle name="20% - Énfasis6 2 6 2 2 5" xfId="7415" xr:uid="{ACD483CB-10E2-4F6B-9888-2590B11DB743}"/>
    <cellStyle name="20% - Énfasis6 2 6 2 3" xfId="1177" xr:uid="{00000000-0005-0000-0000-00004B040000}"/>
    <cellStyle name="20% - Énfasis6 2 6 2 3 2" xfId="3251" xr:uid="{00000000-0005-0000-0000-00004C040000}"/>
    <cellStyle name="20% - Énfasis6 2 6 2 3 2 2" xfId="6508" xr:uid="{585B26B7-8F79-4880-85C5-7FC22F3CF9D8}"/>
    <cellStyle name="20% - Énfasis6 2 6 2 3 2 2 2" xfId="12510" xr:uid="{564BC674-E914-4485-87BB-833C36762926}"/>
    <cellStyle name="20% - Énfasis6 2 6 2 3 2 3" xfId="9556" xr:uid="{B50E8252-0B52-429E-8E50-9F7554196DB6}"/>
    <cellStyle name="20% - Énfasis6 2 6 2 3 3" xfId="4441" xr:uid="{C0857689-2209-40F7-896A-46F7CFD4B51E}"/>
    <cellStyle name="20% - Énfasis6 2 6 2 3 3 2" xfId="10645" xr:uid="{4DD89D0D-4217-4B36-87B8-84828087285A}"/>
    <cellStyle name="20% - Énfasis6 2 6 2 3 4" xfId="7691" xr:uid="{6C560780-6263-4E11-8683-7853CFE2EF36}"/>
    <cellStyle name="20% - Énfasis6 2 6 2 4" xfId="1561" xr:uid="{00000000-0005-0000-0000-00004D040000}"/>
    <cellStyle name="20% - Énfasis6 2 6 2 4 2" xfId="4820" xr:uid="{1383BAEF-D134-4907-8DED-6BF2A38B4492}"/>
    <cellStyle name="20% - Énfasis6 2 6 2 4 2 2" xfId="10958" xr:uid="{4E5D02AE-A43C-4774-86D8-0190B1B1B320}"/>
    <cellStyle name="20% - Énfasis6 2 6 2 4 3" xfId="8004" xr:uid="{D825552F-A50D-4734-8429-8B7E6545247E}"/>
    <cellStyle name="20% - Énfasis6 2 6 2 5" xfId="2440" xr:uid="{00000000-0005-0000-0000-00004E040000}"/>
    <cellStyle name="20% - Énfasis6 2 6 2 5 2" xfId="5697" xr:uid="{2660F292-BBB2-4572-A6B9-C6A595B3B1F9}"/>
    <cellStyle name="20% - Énfasis6 2 6 2 5 2 2" xfId="11734" xr:uid="{4E9B70D0-982D-4BFD-BADF-1B1228E4FEA9}"/>
    <cellStyle name="20% - Énfasis6 2 6 2 5 3" xfId="8780" xr:uid="{85BEE0A6-B55D-4EC4-B8F9-EA76D90DDBB9}"/>
    <cellStyle name="20% - Énfasis6 2 6 2 6" xfId="3630" xr:uid="{166EA859-A4A1-4AC4-9552-F54C4F18E052}"/>
    <cellStyle name="20% - Énfasis6 2 6 2 6 2" xfId="9869" xr:uid="{C229CD8B-03F2-47DB-94DE-3EA2F9CF4019}"/>
    <cellStyle name="20% - Énfasis6 2 6 2 7" xfId="6915" xr:uid="{BB9622D7-549F-4439-8525-0A8FA5FA8364}"/>
    <cellStyle name="20% - Énfasis6 2 6 3" xfId="568" xr:uid="{00000000-0005-0000-0000-00004F040000}"/>
    <cellStyle name="20% - Énfasis6 2 6 3 2" xfId="1774" xr:uid="{00000000-0005-0000-0000-000050040000}"/>
    <cellStyle name="20% - Énfasis6 2 6 3 2 2" xfId="5033" xr:uid="{F7388288-9254-4E4C-AE75-2256E87DED38}"/>
    <cellStyle name="20% - Énfasis6 2 6 3 2 2 2" xfId="11137" xr:uid="{1838A888-2D36-4A78-8F20-88F88F0C31C5}"/>
    <cellStyle name="20% - Énfasis6 2 6 3 2 3" xfId="8183" xr:uid="{8D43D191-402C-42AC-A6A3-49CAF0873F6E}"/>
    <cellStyle name="20% - Énfasis6 2 6 3 3" xfId="2653" xr:uid="{00000000-0005-0000-0000-000051040000}"/>
    <cellStyle name="20% - Énfasis6 2 6 3 3 2" xfId="5910" xr:uid="{0C035474-2A98-404C-8438-A03CF0A80A0D}"/>
    <cellStyle name="20% - Énfasis6 2 6 3 3 2 2" xfId="11913" xr:uid="{A95C7810-8207-44AB-85A4-5FE8A6CE4361}"/>
    <cellStyle name="20% - Énfasis6 2 6 3 3 3" xfId="8959" xr:uid="{3935FA32-92D7-4934-972B-8EC0F4FD572E}"/>
    <cellStyle name="20% - Énfasis6 2 6 3 4" xfId="3843" xr:uid="{F9500C02-A3F4-48E6-98A2-7F6A4C2B0C79}"/>
    <cellStyle name="20% - Énfasis6 2 6 3 4 2" xfId="10048" xr:uid="{C069A9CE-E78A-4065-8DB7-DF814BF38611}"/>
    <cellStyle name="20% - Énfasis6 2 6 3 5" xfId="7094" xr:uid="{B49ABC40-7A54-42BC-81A6-26D7D9A1DE8C}"/>
    <cellStyle name="20% - Énfasis6 2 6 4" xfId="763" xr:uid="{00000000-0005-0000-0000-000052040000}"/>
    <cellStyle name="20% - Énfasis6 2 6 4 2" xfId="1963" xr:uid="{00000000-0005-0000-0000-000053040000}"/>
    <cellStyle name="20% - Énfasis6 2 6 4 2 2" xfId="5221" xr:uid="{15C14676-5360-48B9-AB2C-B980BEE7CBEE}"/>
    <cellStyle name="20% - Énfasis6 2 6 4 2 2 2" xfId="11324" xr:uid="{8B9430C8-BB32-4913-ACB7-909F3C0C4E52}"/>
    <cellStyle name="20% - Énfasis6 2 6 4 2 3" xfId="8370" xr:uid="{B107DD56-A915-47C4-B079-451058285ED0}"/>
    <cellStyle name="20% - Énfasis6 2 6 4 3" xfId="2841" xr:uid="{00000000-0005-0000-0000-000054040000}"/>
    <cellStyle name="20% - Énfasis6 2 6 4 3 2" xfId="6098" xr:uid="{DAA82006-7684-4827-B962-AB123EC5C4FD}"/>
    <cellStyle name="20% - Énfasis6 2 6 4 3 2 2" xfId="12100" xr:uid="{FFDF3869-676D-4F62-8658-ECDA1693738F}"/>
    <cellStyle name="20% - Énfasis6 2 6 4 3 3" xfId="9146" xr:uid="{787DFADD-5F5B-4007-984E-6FDD9C523938}"/>
    <cellStyle name="20% - Énfasis6 2 6 4 4" xfId="4031" xr:uid="{C27C464E-C3AB-42C4-90AD-93BD180C2E6A}"/>
    <cellStyle name="20% - Énfasis6 2 6 4 4 2" xfId="10235" xr:uid="{754B7A9A-3F52-4A55-8AF7-B4FAC97A81B5}"/>
    <cellStyle name="20% - Énfasis6 2 6 4 5" xfId="7281" xr:uid="{58628829-FF6D-4BB6-959A-5BCCEC0111E3}"/>
    <cellStyle name="20% - Énfasis6 2 6 5" xfId="1043" xr:uid="{00000000-0005-0000-0000-000055040000}"/>
    <cellStyle name="20% - Énfasis6 2 6 5 2" xfId="3117" xr:uid="{00000000-0005-0000-0000-000056040000}"/>
    <cellStyle name="20% - Énfasis6 2 6 5 2 2" xfId="6374" xr:uid="{659227D4-6A7B-442D-BDB6-09484F8419B0}"/>
    <cellStyle name="20% - Énfasis6 2 6 5 2 2 2" xfId="12376" xr:uid="{D65F3568-0A65-44D0-896A-841CFAFC3F6B}"/>
    <cellStyle name="20% - Énfasis6 2 6 5 2 3" xfId="9422" xr:uid="{1AC88BF0-7B25-4463-9A33-E6B2C324809A}"/>
    <cellStyle name="20% - Énfasis6 2 6 5 3" xfId="4307" xr:uid="{DBA0573A-DD38-4A79-BA14-67DE462EEFFD}"/>
    <cellStyle name="20% - Énfasis6 2 6 5 3 2" xfId="10511" xr:uid="{0DC4BA4B-4D51-4252-AEAB-D4143E0A48A9}"/>
    <cellStyle name="20% - Énfasis6 2 6 5 4" xfId="7557" xr:uid="{0BB93FCC-A166-4766-B25F-0CAC88570B93}"/>
    <cellStyle name="20% - Énfasis6 2 6 6" xfId="1377" xr:uid="{00000000-0005-0000-0000-000057040000}"/>
    <cellStyle name="20% - Énfasis6 2 6 6 2" xfId="4636" xr:uid="{D2914716-A32E-4047-A8F6-1E8C4B201B65}"/>
    <cellStyle name="20% - Énfasis6 2 6 6 2 2" xfId="10824" xr:uid="{7417784E-F1BA-4172-9F54-6D64FDFADD9D}"/>
    <cellStyle name="20% - Énfasis6 2 6 6 3" xfId="7870" xr:uid="{B3FE91C3-4163-4326-9D16-18ADF505063F}"/>
    <cellStyle name="20% - Énfasis6 2 6 7" xfId="2256" xr:uid="{00000000-0005-0000-0000-000058040000}"/>
    <cellStyle name="20% - Énfasis6 2 6 7 2" xfId="5513" xr:uid="{1CC6E617-51F1-43A6-B863-EF0B9D8C7D00}"/>
    <cellStyle name="20% - Énfasis6 2 6 7 2 2" xfId="11600" xr:uid="{D5AC226D-0A0A-47BC-BD4E-40C8626BA008}"/>
    <cellStyle name="20% - Énfasis6 2 6 7 3" xfId="8646" xr:uid="{0D1124FC-191C-4CB2-84C2-7905DDB1CC8B}"/>
    <cellStyle name="20% - Énfasis6 2 6 8" xfId="3446" xr:uid="{F533E622-162E-40CC-8E6A-FA52258E1F7D}"/>
    <cellStyle name="20% - Énfasis6 2 6 8 2" xfId="9735" xr:uid="{2576A570-A313-44C3-BA0E-BFDE0E298EFF}"/>
    <cellStyle name="20% - Énfasis6 2 6 9" xfId="6781" xr:uid="{BD981F99-B43E-4C03-91FE-2678457A7633}"/>
    <cellStyle name="20% - Énfasis6 2 7" xfId="161" xr:uid="{00000000-0005-0000-0000-000059040000}"/>
    <cellStyle name="20% - Énfasis6 2 7 2" xfId="353" xr:uid="{00000000-0005-0000-0000-00005A040000}"/>
    <cellStyle name="20% - Énfasis6 2 7 2 2" xfId="912" xr:uid="{00000000-0005-0000-0000-00005B040000}"/>
    <cellStyle name="20% - Énfasis6 2 7 2 2 2" xfId="2112" xr:uid="{00000000-0005-0000-0000-00005C040000}"/>
    <cellStyle name="20% - Énfasis6 2 7 2 2 2 2" xfId="5370" xr:uid="{1DA28134-2024-4541-BB4C-26E9ED0B1B8A}"/>
    <cellStyle name="20% - Énfasis6 2 7 2 2 2 2 2" xfId="11473" xr:uid="{CE4BA958-1B84-4116-BDC6-2FE255D87D2F}"/>
    <cellStyle name="20% - Énfasis6 2 7 2 2 2 3" xfId="8519" xr:uid="{17E68A20-B5D2-47FF-BF27-12069F1AD0E0}"/>
    <cellStyle name="20% - Énfasis6 2 7 2 2 3" xfId="2990" xr:uid="{00000000-0005-0000-0000-00005D040000}"/>
    <cellStyle name="20% - Énfasis6 2 7 2 2 3 2" xfId="6247" xr:uid="{323AFFEB-1EC1-4A55-B2F2-D7C5F5D0F461}"/>
    <cellStyle name="20% - Énfasis6 2 7 2 2 3 2 2" xfId="12249" xr:uid="{E0ABD58C-1092-478D-8231-3A78582F1252}"/>
    <cellStyle name="20% - Énfasis6 2 7 2 2 3 3" xfId="9295" xr:uid="{B938159D-8D42-4D5A-90DA-2CD0FF5F409E}"/>
    <cellStyle name="20% - Énfasis6 2 7 2 2 4" xfId="4180" xr:uid="{79AC3A30-7B4C-453F-998D-FD559E87B5AE}"/>
    <cellStyle name="20% - Énfasis6 2 7 2 2 4 2" xfId="10384" xr:uid="{A4FB1256-6A43-4DA8-ABD2-1E8C54529F64}"/>
    <cellStyle name="20% - Énfasis6 2 7 2 2 5" xfId="7430" xr:uid="{143691E9-822A-4847-93FD-DEC063227C1F}"/>
    <cellStyle name="20% - Énfasis6 2 7 2 3" xfId="1192" xr:uid="{00000000-0005-0000-0000-00005E040000}"/>
    <cellStyle name="20% - Énfasis6 2 7 2 3 2" xfId="3266" xr:uid="{00000000-0005-0000-0000-00005F040000}"/>
    <cellStyle name="20% - Énfasis6 2 7 2 3 2 2" xfId="6523" xr:uid="{DB8B636D-C4F9-4B87-86CA-78F082A26E7F}"/>
    <cellStyle name="20% - Énfasis6 2 7 2 3 2 2 2" xfId="12525" xr:uid="{C34A086C-DB68-40E3-A029-361F6229E2B4}"/>
    <cellStyle name="20% - Énfasis6 2 7 2 3 2 3" xfId="9571" xr:uid="{740CC33C-A0E3-4795-9F65-EA328295BAE3}"/>
    <cellStyle name="20% - Énfasis6 2 7 2 3 3" xfId="4456" xr:uid="{207F17F5-2FA9-4162-B6EF-9D5CF3768699}"/>
    <cellStyle name="20% - Énfasis6 2 7 2 3 3 2" xfId="10660" xr:uid="{BBEF335A-60B2-4D2C-A6CE-EE0156964881}"/>
    <cellStyle name="20% - Énfasis6 2 7 2 3 4" xfId="7706" xr:uid="{9AF8703E-3643-4EE6-B3B9-A48FE25BE519}"/>
    <cellStyle name="20% - Énfasis6 2 7 2 4" xfId="1580" xr:uid="{00000000-0005-0000-0000-000060040000}"/>
    <cellStyle name="20% - Énfasis6 2 7 2 4 2" xfId="4839" xr:uid="{FD9EE3F6-E571-4D8A-99B2-590B00B93529}"/>
    <cellStyle name="20% - Énfasis6 2 7 2 4 2 2" xfId="10973" xr:uid="{76CAFD79-BAEB-40B2-9ADF-E254F51AC313}"/>
    <cellStyle name="20% - Énfasis6 2 7 2 4 3" xfId="8019" xr:uid="{EECBFA78-AC10-4BBE-80EC-62822F719394}"/>
    <cellStyle name="20% - Énfasis6 2 7 2 5" xfId="2459" xr:uid="{00000000-0005-0000-0000-000061040000}"/>
    <cellStyle name="20% - Énfasis6 2 7 2 5 2" xfId="5716" xr:uid="{827D7F4E-9EB5-4751-A4B5-0FEF4060312C}"/>
    <cellStyle name="20% - Énfasis6 2 7 2 5 2 2" xfId="11749" xr:uid="{569FBFC8-54CC-4CE7-BEED-68818FCC895D}"/>
    <cellStyle name="20% - Énfasis6 2 7 2 5 3" xfId="8795" xr:uid="{DAB5348D-AC49-4BDF-94DA-28122BF6F662}"/>
    <cellStyle name="20% - Énfasis6 2 7 2 6" xfId="3649" xr:uid="{9D44341C-174A-4CCE-943D-2FF15B7C3FC9}"/>
    <cellStyle name="20% - Énfasis6 2 7 2 6 2" xfId="9884" xr:uid="{CE230806-DE13-4DD3-832C-4651A8E01F22}"/>
    <cellStyle name="20% - Énfasis6 2 7 2 7" xfId="6930" xr:uid="{9A2D4F43-5E2F-464B-853E-5B2552063556}"/>
    <cellStyle name="20% - Énfasis6 2 7 3" xfId="583" xr:uid="{00000000-0005-0000-0000-000062040000}"/>
    <cellStyle name="20% - Énfasis6 2 7 3 2" xfId="1789" xr:uid="{00000000-0005-0000-0000-000063040000}"/>
    <cellStyle name="20% - Énfasis6 2 7 3 2 2" xfId="5048" xr:uid="{DE0313FE-CA7D-4560-82E6-6A4C6D3D71C0}"/>
    <cellStyle name="20% - Énfasis6 2 7 3 2 2 2" xfId="11152" xr:uid="{A3C3617A-42E0-4DC7-9FE5-21703A8FE026}"/>
    <cellStyle name="20% - Énfasis6 2 7 3 2 3" xfId="8198" xr:uid="{D65A51F6-B7D5-4F41-AE84-96309EF5F9BC}"/>
    <cellStyle name="20% - Énfasis6 2 7 3 3" xfId="2668" xr:uid="{00000000-0005-0000-0000-000064040000}"/>
    <cellStyle name="20% - Énfasis6 2 7 3 3 2" xfId="5925" xr:uid="{B1BD67CC-F472-4DF7-9E3E-BD85A0DB6E36}"/>
    <cellStyle name="20% - Énfasis6 2 7 3 3 2 2" xfId="11928" xr:uid="{D38ED88A-EBDD-416A-A572-3B88A6D9A7B6}"/>
    <cellStyle name="20% - Énfasis6 2 7 3 3 3" xfId="8974" xr:uid="{D7A2B157-98D6-4EA2-8EA1-B46680C9DD70}"/>
    <cellStyle name="20% - Énfasis6 2 7 3 4" xfId="3858" xr:uid="{2AA2E7E7-BC92-4E44-A39A-0B8F735AE80C}"/>
    <cellStyle name="20% - Énfasis6 2 7 3 4 2" xfId="10063" xr:uid="{6E51DABE-159D-4BE4-9367-619DB6665672}"/>
    <cellStyle name="20% - Énfasis6 2 7 3 5" xfId="7109" xr:uid="{782A5085-153F-45FC-B16E-E6F29B7A15FA}"/>
    <cellStyle name="20% - Énfasis6 2 7 4" xfId="778" xr:uid="{00000000-0005-0000-0000-000065040000}"/>
    <cellStyle name="20% - Énfasis6 2 7 4 2" xfId="1978" xr:uid="{00000000-0005-0000-0000-000066040000}"/>
    <cellStyle name="20% - Énfasis6 2 7 4 2 2" xfId="5236" xr:uid="{10965C12-248D-4244-AC47-04E5A0DE8EC9}"/>
    <cellStyle name="20% - Énfasis6 2 7 4 2 2 2" xfId="11339" xr:uid="{AA1BA09D-18D6-45B3-8356-2F5892FD1B3D}"/>
    <cellStyle name="20% - Énfasis6 2 7 4 2 3" xfId="8385" xr:uid="{411889A3-21C4-4E41-AE53-BAAD3A31700E}"/>
    <cellStyle name="20% - Énfasis6 2 7 4 3" xfId="2856" xr:uid="{00000000-0005-0000-0000-000067040000}"/>
    <cellStyle name="20% - Énfasis6 2 7 4 3 2" xfId="6113" xr:uid="{B296483C-A461-403F-A839-5B32F5F51D62}"/>
    <cellStyle name="20% - Énfasis6 2 7 4 3 2 2" xfId="12115" xr:uid="{90974AC9-7599-4A15-9D8E-05A7BEECB40E}"/>
    <cellStyle name="20% - Énfasis6 2 7 4 3 3" xfId="9161" xr:uid="{76DA5CDB-8BA0-44D7-A320-84FF1DD04797}"/>
    <cellStyle name="20% - Énfasis6 2 7 4 4" xfId="4046" xr:uid="{D9B65FC0-DAB4-401D-ADF0-42443733E9A6}"/>
    <cellStyle name="20% - Énfasis6 2 7 4 4 2" xfId="10250" xr:uid="{8E67805D-D206-469C-8041-C6D9A1C1004F}"/>
    <cellStyle name="20% - Énfasis6 2 7 4 5" xfId="7296" xr:uid="{25BAB189-3889-4E1D-ADBB-A97F62581E4A}"/>
    <cellStyle name="20% - Énfasis6 2 7 5" xfId="1058" xr:uid="{00000000-0005-0000-0000-000068040000}"/>
    <cellStyle name="20% - Énfasis6 2 7 5 2" xfId="3132" xr:uid="{00000000-0005-0000-0000-000069040000}"/>
    <cellStyle name="20% - Énfasis6 2 7 5 2 2" xfId="6389" xr:uid="{191470C2-E818-49F3-8934-4974AEE8B74E}"/>
    <cellStyle name="20% - Énfasis6 2 7 5 2 2 2" xfId="12391" xr:uid="{FFB05C69-75E2-4797-AC03-D842CB290F55}"/>
    <cellStyle name="20% - Énfasis6 2 7 5 2 3" xfId="9437" xr:uid="{2A114A86-61D1-4367-A80B-E3DCFBE95E4C}"/>
    <cellStyle name="20% - Énfasis6 2 7 5 3" xfId="4322" xr:uid="{38D552D8-850E-4EA7-A33A-DF537B7D5754}"/>
    <cellStyle name="20% - Énfasis6 2 7 5 3 2" xfId="10526" xr:uid="{95BABBF1-01BF-42EF-8D57-A0B78B9FB77D}"/>
    <cellStyle name="20% - Énfasis6 2 7 5 4" xfId="7572" xr:uid="{087F720C-A120-49D2-ADB0-451F8947190C}"/>
    <cellStyle name="20% - Énfasis6 2 7 6" xfId="1396" xr:uid="{00000000-0005-0000-0000-00006A040000}"/>
    <cellStyle name="20% - Énfasis6 2 7 6 2" xfId="4655" xr:uid="{114D47E7-C264-460A-AD1F-8ECDAB8191BC}"/>
    <cellStyle name="20% - Énfasis6 2 7 6 2 2" xfId="10839" xr:uid="{0BA7566B-A205-43BF-B483-C61BCE07EC03}"/>
    <cellStyle name="20% - Énfasis6 2 7 6 3" xfId="7885" xr:uid="{E4CED336-EB90-4BFC-B1A5-4E144DD48185}"/>
    <cellStyle name="20% - Énfasis6 2 7 7" xfId="2275" xr:uid="{00000000-0005-0000-0000-00006B040000}"/>
    <cellStyle name="20% - Énfasis6 2 7 7 2" xfId="5532" xr:uid="{6AEDD592-60E2-40D0-ACE3-2F44C8FE864F}"/>
    <cellStyle name="20% - Énfasis6 2 7 7 2 2" xfId="11615" xr:uid="{15C435AF-0695-4D57-B725-6DEAC80E9EEE}"/>
    <cellStyle name="20% - Énfasis6 2 7 7 3" xfId="8661" xr:uid="{A4F2540E-002D-4F6E-AD7F-D65F2FF068BE}"/>
    <cellStyle name="20% - Énfasis6 2 7 8" xfId="3465" xr:uid="{42C178C8-D99E-442A-874B-B3F90460EF20}"/>
    <cellStyle name="20% - Énfasis6 2 7 8 2" xfId="9750" xr:uid="{EBD50380-196C-400F-BC56-B55B2C2CC1CB}"/>
    <cellStyle name="20% - Énfasis6 2 7 9" xfId="6796" xr:uid="{F8899C36-6D42-4CED-B1A7-0285B8A2AE34}"/>
    <cellStyle name="20% - Énfasis6 2 8" xfId="180" xr:uid="{00000000-0005-0000-0000-00006C040000}"/>
    <cellStyle name="20% - Énfasis6 2 8 2" xfId="372" xr:uid="{00000000-0005-0000-0000-00006D040000}"/>
    <cellStyle name="20% - Énfasis6 2 8 2 2" xfId="927" xr:uid="{00000000-0005-0000-0000-00006E040000}"/>
    <cellStyle name="20% - Énfasis6 2 8 2 2 2" xfId="2127" xr:uid="{00000000-0005-0000-0000-00006F040000}"/>
    <cellStyle name="20% - Énfasis6 2 8 2 2 2 2" xfId="5385" xr:uid="{4253946F-6EEF-4090-A8BC-3D9FB6B99CB2}"/>
    <cellStyle name="20% - Énfasis6 2 8 2 2 2 2 2" xfId="11488" xr:uid="{C718E454-0FB5-4398-97E0-14055D42B5AD}"/>
    <cellStyle name="20% - Énfasis6 2 8 2 2 2 3" xfId="8534" xr:uid="{98A606C6-BAD4-4503-8840-2F22103E0ABE}"/>
    <cellStyle name="20% - Énfasis6 2 8 2 2 3" xfId="3005" xr:uid="{00000000-0005-0000-0000-000070040000}"/>
    <cellStyle name="20% - Énfasis6 2 8 2 2 3 2" xfId="6262" xr:uid="{DA82E0D0-719E-4660-B8DB-BE7CC7881B36}"/>
    <cellStyle name="20% - Énfasis6 2 8 2 2 3 2 2" xfId="12264" xr:uid="{53CDC8AA-2F12-4CB9-911B-DF7341D6C1EB}"/>
    <cellStyle name="20% - Énfasis6 2 8 2 2 3 3" xfId="9310" xr:uid="{7974F09B-B805-4C8E-9082-1DBDD16A6473}"/>
    <cellStyle name="20% - Énfasis6 2 8 2 2 4" xfId="4195" xr:uid="{51AB898F-4714-4BAA-9F49-DB4E02EECFE3}"/>
    <cellStyle name="20% - Énfasis6 2 8 2 2 4 2" xfId="10399" xr:uid="{7297BAAA-42FA-45AA-BFA9-0BD745E307F9}"/>
    <cellStyle name="20% - Énfasis6 2 8 2 2 5" xfId="7445" xr:uid="{09AC82C7-23F9-42BE-9495-090ED39ADD06}"/>
    <cellStyle name="20% - Énfasis6 2 8 2 3" xfId="1207" xr:uid="{00000000-0005-0000-0000-000071040000}"/>
    <cellStyle name="20% - Énfasis6 2 8 2 3 2" xfId="3281" xr:uid="{00000000-0005-0000-0000-000072040000}"/>
    <cellStyle name="20% - Énfasis6 2 8 2 3 2 2" xfId="6538" xr:uid="{1332A57A-68D3-450E-82BB-2DB9BCB0FCCD}"/>
    <cellStyle name="20% - Énfasis6 2 8 2 3 2 2 2" xfId="12540" xr:uid="{BA70B076-E4E8-4505-B36D-22AF09106101}"/>
    <cellStyle name="20% - Énfasis6 2 8 2 3 2 3" xfId="9586" xr:uid="{35D7D43B-98A8-406B-B436-9605BC4D4EC4}"/>
    <cellStyle name="20% - Énfasis6 2 8 2 3 3" xfId="4471" xr:uid="{715A1E78-8BD6-4743-A234-682EBCC1212A}"/>
    <cellStyle name="20% - Énfasis6 2 8 2 3 3 2" xfId="10675" xr:uid="{895F076F-B810-4883-B401-8AE2111790FD}"/>
    <cellStyle name="20% - Énfasis6 2 8 2 3 4" xfId="7721" xr:uid="{BC263B9B-5CEC-4968-9F3C-082C37BBE506}"/>
    <cellStyle name="20% - Énfasis6 2 8 2 4" xfId="1598" xr:uid="{00000000-0005-0000-0000-000073040000}"/>
    <cellStyle name="20% - Énfasis6 2 8 2 4 2" xfId="4857" xr:uid="{82500F3F-5DE0-4F21-8D0A-B572740B84A3}"/>
    <cellStyle name="20% - Énfasis6 2 8 2 4 2 2" xfId="10988" xr:uid="{CB42ABA2-D090-4B7B-BE95-B711D87C2033}"/>
    <cellStyle name="20% - Énfasis6 2 8 2 4 3" xfId="8034" xr:uid="{A6696E92-3F34-4D4A-8D24-989291232481}"/>
    <cellStyle name="20% - Énfasis6 2 8 2 5" xfId="2477" xr:uid="{00000000-0005-0000-0000-000074040000}"/>
    <cellStyle name="20% - Énfasis6 2 8 2 5 2" xfId="5734" xr:uid="{5D08194D-EC56-4986-968C-8DB6880C4E14}"/>
    <cellStyle name="20% - Énfasis6 2 8 2 5 2 2" xfId="11764" xr:uid="{95C38498-8F00-4901-94D4-A010564091AB}"/>
    <cellStyle name="20% - Énfasis6 2 8 2 5 3" xfId="8810" xr:uid="{9A276773-0774-408A-889A-001D31E2DDEF}"/>
    <cellStyle name="20% - Énfasis6 2 8 2 6" xfId="3667" xr:uid="{82B585F9-B351-4550-942D-1DD141BE2945}"/>
    <cellStyle name="20% - Énfasis6 2 8 2 6 2" xfId="9899" xr:uid="{07CA2796-7490-4F3F-996A-90B1F5434838}"/>
    <cellStyle name="20% - Énfasis6 2 8 2 7" xfId="6945" xr:uid="{31DDFB52-C221-421B-89B6-00F7BCC58D4A}"/>
    <cellStyle name="20% - Énfasis6 2 8 3" xfId="598" xr:uid="{00000000-0005-0000-0000-000075040000}"/>
    <cellStyle name="20% - Énfasis6 2 8 3 2" xfId="1804" xr:uid="{00000000-0005-0000-0000-000076040000}"/>
    <cellStyle name="20% - Énfasis6 2 8 3 2 2" xfId="5063" xr:uid="{A7626D09-2FF0-45A5-B834-F618FB959C2B}"/>
    <cellStyle name="20% - Énfasis6 2 8 3 2 2 2" xfId="11167" xr:uid="{9BBC72FB-2B32-4371-88CC-D8C478F33DD3}"/>
    <cellStyle name="20% - Énfasis6 2 8 3 2 3" xfId="8213" xr:uid="{471C3E2D-0931-42D6-B96C-1D8524F33662}"/>
    <cellStyle name="20% - Énfasis6 2 8 3 3" xfId="2683" xr:uid="{00000000-0005-0000-0000-000077040000}"/>
    <cellStyle name="20% - Énfasis6 2 8 3 3 2" xfId="5940" xr:uid="{389B884F-3B49-489F-9F90-32C2DE47F3DC}"/>
    <cellStyle name="20% - Énfasis6 2 8 3 3 2 2" xfId="11943" xr:uid="{A1B65B89-FCF5-4405-9401-BFA392399A8F}"/>
    <cellStyle name="20% - Énfasis6 2 8 3 3 3" xfId="8989" xr:uid="{E60DC38D-317C-427F-AFA2-4DD8603B180D}"/>
    <cellStyle name="20% - Énfasis6 2 8 3 4" xfId="3873" xr:uid="{23E22C96-F82B-4E71-85A0-7D4D6B61CE9F}"/>
    <cellStyle name="20% - Énfasis6 2 8 3 4 2" xfId="10078" xr:uid="{6E6F80E7-D321-429D-B4D9-4134B63B0780}"/>
    <cellStyle name="20% - Énfasis6 2 8 3 5" xfId="7124" xr:uid="{6190600F-AFDF-4A20-B02D-92759A8A71E8}"/>
    <cellStyle name="20% - Énfasis6 2 8 4" xfId="793" xr:uid="{00000000-0005-0000-0000-000078040000}"/>
    <cellStyle name="20% - Énfasis6 2 8 4 2" xfId="1993" xr:uid="{00000000-0005-0000-0000-000079040000}"/>
    <cellStyle name="20% - Énfasis6 2 8 4 2 2" xfId="5251" xr:uid="{825A2FAF-3526-41F9-A2AB-7751311CBBC7}"/>
    <cellStyle name="20% - Énfasis6 2 8 4 2 2 2" xfId="11354" xr:uid="{7F33D4B3-E549-4632-A9C6-248C3517635D}"/>
    <cellStyle name="20% - Énfasis6 2 8 4 2 3" xfId="8400" xr:uid="{098A11A0-04B6-45FB-912F-F1FDEB1D5D3E}"/>
    <cellStyle name="20% - Énfasis6 2 8 4 3" xfId="2871" xr:uid="{00000000-0005-0000-0000-00007A040000}"/>
    <cellStyle name="20% - Énfasis6 2 8 4 3 2" xfId="6128" xr:uid="{A1C25F59-2615-484A-9A77-A3A29C8D1750}"/>
    <cellStyle name="20% - Énfasis6 2 8 4 3 2 2" xfId="12130" xr:uid="{EC132732-BB82-4CBE-8CDB-4CA56BF5C85E}"/>
    <cellStyle name="20% - Énfasis6 2 8 4 3 3" xfId="9176" xr:uid="{9D2E8463-6F4C-4416-9900-BCE0DDE9B112}"/>
    <cellStyle name="20% - Énfasis6 2 8 4 4" xfId="4061" xr:uid="{5E07C1CC-9A39-4238-8EF3-80414D3F2FEC}"/>
    <cellStyle name="20% - Énfasis6 2 8 4 4 2" xfId="10265" xr:uid="{0EC62BC4-4079-4D98-B636-4710D929041D}"/>
    <cellStyle name="20% - Énfasis6 2 8 4 5" xfId="7311" xr:uid="{0169F544-F7F0-4175-95CC-4B108DB87C26}"/>
    <cellStyle name="20% - Énfasis6 2 8 5" xfId="1073" xr:uid="{00000000-0005-0000-0000-00007B040000}"/>
    <cellStyle name="20% - Énfasis6 2 8 5 2" xfId="3147" xr:uid="{00000000-0005-0000-0000-00007C040000}"/>
    <cellStyle name="20% - Énfasis6 2 8 5 2 2" xfId="6404" xr:uid="{FB5C9144-E1C4-41EE-A5D3-5FB554418461}"/>
    <cellStyle name="20% - Énfasis6 2 8 5 2 2 2" xfId="12406" xr:uid="{BB2460E4-8237-4324-8255-8DC22B70D404}"/>
    <cellStyle name="20% - Énfasis6 2 8 5 2 3" xfId="9452" xr:uid="{64FD2FDE-C090-41C8-B76B-37CD123DE554}"/>
    <cellStyle name="20% - Énfasis6 2 8 5 3" xfId="4337" xr:uid="{F794ED42-BCAF-442D-9060-EAC5D1464B07}"/>
    <cellStyle name="20% - Énfasis6 2 8 5 3 2" xfId="10541" xr:uid="{A747DF35-FAFA-4529-B0C5-5AE35D9D9B0D}"/>
    <cellStyle name="20% - Énfasis6 2 8 5 4" xfId="7587" xr:uid="{774E3820-D725-44D6-82D3-5E55E7A2A4CB}"/>
    <cellStyle name="20% - Énfasis6 2 8 6" xfId="1414" xr:uid="{00000000-0005-0000-0000-00007D040000}"/>
    <cellStyle name="20% - Énfasis6 2 8 6 2" xfId="4673" xr:uid="{B5165D4E-B35B-4A70-B7CE-68DF1AA9475E}"/>
    <cellStyle name="20% - Énfasis6 2 8 6 2 2" xfId="10854" xr:uid="{A85D2D81-199B-4E10-9A4E-B0847E99687D}"/>
    <cellStyle name="20% - Énfasis6 2 8 6 3" xfId="7900" xr:uid="{1F631B61-05CA-429C-BD49-0891FA38F735}"/>
    <cellStyle name="20% - Énfasis6 2 8 7" xfId="2293" xr:uid="{00000000-0005-0000-0000-00007E040000}"/>
    <cellStyle name="20% - Énfasis6 2 8 7 2" xfId="5550" xr:uid="{C5172A9F-8FAD-425B-948B-CFDE2BBB0731}"/>
    <cellStyle name="20% - Énfasis6 2 8 7 2 2" xfId="11630" xr:uid="{621FC54F-3818-4A93-B98D-FE2694199AE0}"/>
    <cellStyle name="20% - Énfasis6 2 8 7 3" xfId="8676" xr:uid="{4B4221F7-5151-49AC-B68F-A1A4E2E282D1}"/>
    <cellStyle name="20% - Énfasis6 2 8 8" xfId="3483" xr:uid="{096ADB0E-BF81-4DC2-BA7A-DC92A2FDD257}"/>
    <cellStyle name="20% - Énfasis6 2 8 8 2" xfId="9765" xr:uid="{90DFE123-4751-472D-84AC-38DECE4D73BC}"/>
    <cellStyle name="20% - Énfasis6 2 8 9" xfId="6811" xr:uid="{8FFEF983-B280-456F-A412-2DA04A0F87E3}"/>
    <cellStyle name="20% - Énfasis6 2 9" xfId="199" xr:uid="{00000000-0005-0000-0000-00007F040000}"/>
    <cellStyle name="20% - Énfasis6 2 9 2" xfId="391" xr:uid="{00000000-0005-0000-0000-000080040000}"/>
    <cellStyle name="20% - Énfasis6 2 9 2 2" xfId="942" xr:uid="{00000000-0005-0000-0000-000081040000}"/>
    <cellStyle name="20% - Énfasis6 2 9 2 2 2" xfId="2142" xr:uid="{00000000-0005-0000-0000-000082040000}"/>
    <cellStyle name="20% - Énfasis6 2 9 2 2 2 2" xfId="5400" xr:uid="{67D5AB99-A021-4508-A49E-7EFC848809A3}"/>
    <cellStyle name="20% - Énfasis6 2 9 2 2 2 2 2" xfId="11503" xr:uid="{4BB63810-E0F3-4AD7-AEA8-BAC4B46C241B}"/>
    <cellStyle name="20% - Énfasis6 2 9 2 2 2 3" xfId="8549" xr:uid="{1C26BD09-2872-4F41-A5C2-072099B2C172}"/>
    <cellStyle name="20% - Énfasis6 2 9 2 2 3" xfId="3020" xr:uid="{00000000-0005-0000-0000-000083040000}"/>
    <cellStyle name="20% - Énfasis6 2 9 2 2 3 2" xfId="6277" xr:uid="{442948AF-97A1-4210-8716-866D65FC811C}"/>
    <cellStyle name="20% - Énfasis6 2 9 2 2 3 2 2" xfId="12279" xr:uid="{AFDC1CBC-34A6-4987-8CCF-E3461722B3F4}"/>
    <cellStyle name="20% - Énfasis6 2 9 2 2 3 3" xfId="9325" xr:uid="{6CE1C155-DCDD-4A85-B653-6E1EE3C98084}"/>
    <cellStyle name="20% - Énfasis6 2 9 2 2 4" xfId="4210" xr:uid="{113C3279-8D6F-499B-AF46-DD3445BDA78A}"/>
    <cellStyle name="20% - Énfasis6 2 9 2 2 4 2" xfId="10414" xr:uid="{13996926-DD08-487B-BD17-F12266CA7909}"/>
    <cellStyle name="20% - Énfasis6 2 9 2 2 5" xfId="7460" xr:uid="{B0F2A646-F79C-4D41-8406-D123C6820372}"/>
    <cellStyle name="20% - Énfasis6 2 9 2 3" xfId="1222" xr:uid="{00000000-0005-0000-0000-000084040000}"/>
    <cellStyle name="20% - Énfasis6 2 9 2 3 2" xfId="3296" xr:uid="{00000000-0005-0000-0000-000085040000}"/>
    <cellStyle name="20% - Énfasis6 2 9 2 3 2 2" xfId="6553" xr:uid="{4A2580C2-9EA7-4552-8F16-C4DF3114CBA1}"/>
    <cellStyle name="20% - Énfasis6 2 9 2 3 2 2 2" xfId="12555" xr:uid="{8DEE3BF3-64F2-4428-B87C-D2E92DFFBF66}"/>
    <cellStyle name="20% - Énfasis6 2 9 2 3 2 3" xfId="9601" xr:uid="{772F3F5F-0E95-410B-8406-CA52002CBBD7}"/>
    <cellStyle name="20% - Énfasis6 2 9 2 3 3" xfId="4486" xr:uid="{CDA0ADAC-AC41-4961-9143-82648174C5BA}"/>
    <cellStyle name="20% - Énfasis6 2 9 2 3 3 2" xfId="10690" xr:uid="{298C5CCC-7489-4EC4-9CCE-ECD83B19B2E8}"/>
    <cellStyle name="20% - Énfasis6 2 9 2 3 4" xfId="7736" xr:uid="{038BBC3B-3F74-4FB7-BAC4-55025FD724AA}"/>
    <cellStyle name="20% - Énfasis6 2 9 2 4" xfId="1616" xr:uid="{00000000-0005-0000-0000-000086040000}"/>
    <cellStyle name="20% - Énfasis6 2 9 2 4 2" xfId="4875" xr:uid="{50C28D97-4066-4A52-BC7F-F55654B670E2}"/>
    <cellStyle name="20% - Énfasis6 2 9 2 4 2 2" xfId="11003" xr:uid="{C30E8B92-7F4E-4C79-B70A-20E3A11BDD15}"/>
    <cellStyle name="20% - Énfasis6 2 9 2 4 3" xfId="8049" xr:uid="{FADF036A-B6CB-4A80-A3E9-9B44ED1557F8}"/>
    <cellStyle name="20% - Énfasis6 2 9 2 5" xfId="2495" xr:uid="{00000000-0005-0000-0000-000087040000}"/>
    <cellStyle name="20% - Énfasis6 2 9 2 5 2" xfId="5752" xr:uid="{1C061CF1-72A0-4E05-B010-2E3ACC82C046}"/>
    <cellStyle name="20% - Énfasis6 2 9 2 5 2 2" xfId="11779" xr:uid="{A1C8DB72-4732-44AA-ADB4-4E13D18CDE47}"/>
    <cellStyle name="20% - Énfasis6 2 9 2 5 3" xfId="8825" xr:uid="{72C74915-4048-4C4E-8724-803E1A45E041}"/>
    <cellStyle name="20% - Énfasis6 2 9 2 6" xfId="3685" xr:uid="{943F8BC2-E527-45B9-A0B6-C748811EF707}"/>
    <cellStyle name="20% - Énfasis6 2 9 2 6 2" xfId="9914" xr:uid="{345DC9BA-CCD4-4E15-91B1-CA992BAC1F63}"/>
    <cellStyle name="20% - Énfasis6 2 9 2 7" xfId="6960" xr:uid="{0A82FE45-3B9B-454B-9CD6-5CB0ADF84485}"/>
    <cellStyle name="20% - Énfasis6 2 9 3" xfId="613" xr:uid="{00000000-0005-0000-0000-000088040000}"/>
    <cellStyle name="20% - Énfasis6 2 9 3 2" xfId="1819" xr:uid="{00000000-0005-0000-0000-000089040000}"/>
    <cellStyle name="20% - Énfasis6 2 9 3 2 2" xfId="5078" xr:uid="{AA44DED2-0587-4405-AC39-2C0E83C22430}"/>
    <cellStyle name="20% - Énfasis6 2 9 3 2 2 2" xfId="11182" xr:uid="{A3C859A8-19D6-4946-9F07-06EFFC9D68BD}"/>
    <cellStyle name="20% - Énfasis6 2 9 3 2 3" xfId="8228" xr:uid="{AE5A1015-E8B2-4D50-8A67-03B9464227D2}"/>
    <cellStyle name="20% - Énfasis6 2 9 3 3" xfId="2698" xr:uid="{00000000-0005-0000-0000-00008A040000}"/>
    <cellStyle name="20% - Énfasis6 2 9 3 3 2" xfId="5955" xr:uid="{14CE06F2-45F2-4C69-A9AE-36CCCE04C3CF}"/>
    <cellStyle name="20% - Énfasis6 2 9 3 3 2 2" xfId="11958" xr:uid="{32BB4367-F8CE-40FA-AF1B-80A8B0776D6B}"/>
    <cellStyle name="20% - Énfasis6 2 9 3 3 3" xfId="9004" xr:uid="{E5E1B646-4A5E-450F-8407-96AA23374060}"/>
    <cellStyle name="20% - Énfasis6 2 9 3 4" xfId="3888" xr:uid="{9DCCC307-E486-4DD4-B25F-528F3C31F82A}"/>
    <cellStyle name="20% - Énfasis6 2 9 3 4 2" xfId="10093" xr:uid="{86A78015-47AB-43FB-B53D-667DB61C7D79}"/>
    <cellStyle name="20% - Énfasis6 2 9 3 5" xfId="7139" xr:uid="{6284601C-D6D5-43FD-A679-04C31B5601F3}"/>
    <cellStyle name="20% - Énfasis6 2 9 4" xfId="808" xr:uid="{00000000-0005-0000-0000-00008B040000}"/>
    <cellStyle name="20% - Énfasis6 2 9 4 2" xfId="2008" xr:uid="{00000000-0005-0000-0000-00008C040000}"/>
    <cellStyle name="20% - Énfasis6 2 9 4 2 2" xfId="5266" xr:uid="{CFE90A9F-1D7D-416C-8E30-0318871741F7}"/>
    <cellStyle name="20% - Énfasis6 2 9 4 2 2 2" xfId="11369" xr:uid="{30347C68-D386-4CEF-A5FB-D74758875010}"/>
    <cellStyle name="20% - Énfasis6 2 9 4 2 3" xfId="8415" xr:uid="{29E450ED-1710-45F3-BEA1-9E928AEFE8F0}"/>
    <cellStyle name="20% - Énfasis6 2 9 4 3" xfId="2886" xr:uid="{00000000-0005-0000-0000-00008D040000}"/>
    <cellStyle name="20% - Énfasis6 2 9 4 3 2" xfId="6143" xr:uid="{D12D7306-FFA8-4AB2-9BA6-AD0397E0288C}"/>
    <cellStyle name="20% - Énfasis6 2 9 4 3 2 2" xfId="12145" xr:uid="{10F8BE8A-FADD-4D97-83EC-53DAEFB23D27}"/>
    <cellStyle name="20% - Énfasis6 2 9 4 3 3" xfId="9191" xr:uid="{9F2CB739-74F8-498F-977E-D6F68F53AC6E}"/>
    <cellStyle name="20% - Énfasis6 2 9 4 4" xfId="4076" xr:uid="{43ECA802-D137-4B04-9C93-739CEAB87FC9}"/>
    <cellStyle name="20% - Énfasis6 2 9 4 4 2" xfId="10280" xr:uid="{24266917-A76C-4381-9D75-6DE319A9FE8A}"/>
    <cellStyle name="20% - Énfasis6 2 9 4 5" xfId="7326" xr:uid="{4A634D42-B7C1-4A94-9E39-A22A0DFDA050}"/>
    <cellStyle name="20% - Énfasis6 2 9 5" xfId="1088" xr:uid="{00000000-0005-0000-0000-00008E040000}"/>
    <cellStyle name="20% - Énfasis6 2 9 5 2" xfId="3162" xr:uid="{00000000-0005-0000-0000-00008F040000}"/>
    <cellStyle name="20% - Énfasis6 2 9 5 2 2" xfId="6419" xr:uid="{8D715E34-7BAE-4E1F-B507-CFA22F5582C6}"/>
    <cellStyle name="20% - Énfasis6 2 9 5 2 2 2" xfId="12421" xr:uid="{4B1748B3-FCBE-48AC-873B-BBB0A9E698AC}"/>
    <cellStyle name="20% - Énfasis6 2 9 5 2 3" xfId="9467" xr:uid="{EE6A271C-691B-48D1-A443-4AF8E2578A1C}"/>
    <cellStyle name="20% - Énfasis6 2 9 5 3" xfId="4352" xr:uid="{F10ADC09-F495-4250-8263-23FCD3333E5B}"/>
    <cellStyle name="20% - Énfasis6 2 9 5 3 2" xfId="10556" xr:uid="{80ADF26F-16B4-40BD-BFE3-C08A97CEC40E}"/>
    <cellStyle name="20% - Énfasis6 2 9 5 4" xfId="7602" xr:uid="{8CD0EBD4-94AC-4067-B41E-79D1E10DD7E9}"/>
    <cellStyle name="20% - Énfasis6 2 9 6" xfId="1432" xr:uid="{00000000-0005-0000-0000-000090040000}"/>
    <cellStyle name="20% - Énfasis6 2 9 6 2" xfId="4691" xr:uid="{E8A09EA3-86F7-40F0-90E9-482BA51784AC}"/>
    <cellStyle name="20% - Énfasis6 2 9 6 2 2" xfId="10869" xr:uid="{79D857FE-6CBC-4AFF-BAAA-F90FA72FFBA4}"/>
    <cellStyle name="20% - Énfasis6 2 9 6 3" xfId="7915" xr:uid="{AB03444B-E294-4F4B-B997-347D5B233570}"/>
    <cellStyle name="20% - Énfasis6 2 9 7" xfId="2311" xr:uid="{00000000-0005-0000-0000-000091040000}"/>
    <cellStyle name="20% - Énfasis6 2 9 7 2" xfId="5568" xr:uid="{7535109E-1A0D-414B-A930-CBEF59551EAA}"/>
    <cellStyle name="20% - Énfasis6 2 9 7 2 2" xfId="11645" xr:uid="{9C483216-024A-4498-94CA-2FC4F33FF32E}"/>
    <cellStyle name="20% - Énfasis6 2 9 7 3" xfId="8691" xr:uid="{43979D57-49BC-4A03-B636-9938B9F742FF}"/>
    <cellStyle name="20% - Énfasis6 2 9 8" xfId="3501" xr:uid="{3A2F8A12-9B92-451F-BC49-E8B5A5DC6F31}"/>
    <cellStyle name="20% - Énfasis6 2 9 8 2" xfId="9780" xr:uid="{9D0F4D60-85A8-403B-82A7-BC887DE93654}"/>
    <cellStyle name="20% - Énfasis6 2 9 9" xfId="6826" xr:uid="{8E48E4C8-CDC4-40F4-A540-B7489CE98E1C}"/>
    <cellStyle name="20% - Énfasis6 3" xfId="12720" xr:uid="{80962A67-2D32-43E2-9D1E-86BED483EBBF}"/>
    <cellStyle name="20% - Énfasis6 4" xfId="12740" xr:uid="{E89DDBA8-6052-450B-B255-4C4092B8AD7A}"/>
    <cellStyle name="20% - Énfasis6 5" xfId="12760" xr:uid="{706C9C23-4B65-4439-8FDB-BD1C6C276760}"/>
    <cellStyle name="20% - Énfasis6 6" xfId="12780" xr:uid="{83BFA4F3-6D1B-4053-8F3E-1B7D0A5B86BD}"/>
    <cellStyle name="20% - Énfasis6 7" xfId="12800" xr:uid="{0F8BA49F-AA72-4603-9D99-1BB7E6D90B48}"/>
    <cellStyle name="40% - Énfasis1" xfId="12642" builtinId="31" customBuiltin="1"/>
    <cellStyle name="40% - Énfasis1 2" xfId="12" xr:uid="{00000000-0005-0000-0000-000092040000}"/>
    <cellStyle name="40% - Énfasis1 2 10" xfId="218" xr:uid="{00000000-0005-0000-0000-000093040000}"/>
    <cellStyle name="40% - Énfasis1 2 10 2" xfId="629" xr:uid="{00000000-0005-0000-0000-000094040000}"/>
    <cellStyle name="40% - Énfasis1 2 10 2 2" xfId="1835" xr:uid="{00000000-0005-0000-0000-000095040000}"/>
    <cellStyle name="40% - Énfasis1 2 10 2 2 2" xfId="5094" xr:uid="{D8067DC8-05A4-40EF-894D-B020033D96A3}"/>
    <cellStyle name="40% - Énfasis1 2 10 2 2 2 2" xfId="11198" xr:uid="{DF5F8C1E-8777-4E41-91EB-A6FF8D0399F5}"/>
    <cellStyle name="40% - Énfasis1 2 10 2 2 3" xfId="8244" xr:uid="{B449DAE5-DAEA-4B1D-8647-07882B6102D4}"/>
    <cellStyle name="40% - Énfasis1 2 10 2 3" xfId="2714" xr:uid="{00000000-0005-0000-0000-000096040000}"/>
    <cellStyle name="40% - Énfasis1 2 10 2 3 2" xfId="5971" xr:uid="{9002CB6D-9E5D-4751-B940-087F84F72332}"/>
    <cellStyle name="40% - Énfasis1 2 10 2 3 2 2" xfId="11974" xr:uid="{E5A4A094-8491-4E1B-8193-E7080D36B2B9}"/>
    <cellStyle name="40% - Énfasis1 2 10 2 3 3" xfId="9020" xr:uid="{7E90CA5A-9D48-48EE-A64C-16FDDD46B57F}"/>
    <cellStyle name="40% - Énfasis1 2 10 2 4" xfId="3904" xr:uid="{F8A8028E-E359-411E-B0A0-A1020175AFEC}"/>
    <cellStyle name="40% - Énfasis1 2 10 2 4 2" xfId="10109" xr:uid="{A3C41ADA-87ED-4D62-8B28-B2A04AD8E284}"/>
    <cellStyle name="40% - Énfasis1 2 10 2 5" xfId="7155" xr:uid="{01CAEAB4-9F1A-4297-A6D4-062472C6B3BE}"/>
    <cellStyle name="40% - Énfasis1 2 10 3" xfId="824" xr:uid="{00000000-0005-0000-0000-000097040000}"/>
    <cellStyle name="40% - Énfasis1 2 10 3 2" xfId="2024" xr:uid="{00000000-0005-0000-0000-000098040000}"/>
    <cellStyle name="40% - Énfasis1 2 10 3 2 2" xfId="5282" xr:uid="{B35BEAD4-3DE1-4B9B-8E14-F294F209F5B0}"/>
    <cellStyle name="40% - Énfasis1 2 10 3 2 2 2" xfId="11385" xr:uid="{C7746D60-8B31-4B72-9EF2-279F1E14C080}"/>
    <cellStyle name="40% - Énfasis1 2 10 3 2 3" xfId="8431" xr:uid="{A3E5DE7C-3712-4E1F-811B-93988B36CFE7}"/>
    <cellStyle name="40% - Énfasis1 2 10 3 3" xfId="2902" xr:uid="{00000000-0005-0000-0000-000099040000}"/>
    <cellStyle name="40% - Énfasis1 2 10 3 3 2" xfId="6159" xr:uid="{B4CA564C-6128-4E35-A92D-006AAF8B9FE9}"/>
    <cellStyle name="40% - Énfasis1 2 10 3 3 2 2" xfId="12161" xr:uid="{5DC72D37-2462-44CF-A893-75A925E0A8A9}"/>
    <cellStyle name="40% - Énfasis1 2 10 3 3 3" xfId="9207" xr:uid="{F875CBAE-9DC3-4449-AAF1-3FA9A17F475E}"/>
    <cellStyle name="40% - Énfasis1 2 10 3 4" xfId="4092" xr:uid="{39D67857-B219-4C5E-B43F-6AF29C060E28}"/>
    <cellStyle name="40% - Énfasis1 2 10 3 4 2" xfId="10296" xr:uid="{FB0142A7-3C25-4722-8B50-CB66AAE82984}"/>
    <cellStyle name="40% - Énfasis1 2 10 3 5" xfId="7342" xr:uid="{28306BC9-2260-428F-A679-2E60E4964759}"/>
    <cellStyle name="40% - Énfasis1 2 10 4" xfId="1104" xr:uid="{00000000-0005-0000-0000-00009A040000}"/>
    <cellStyle name="40% - Énfasis1 2 10 4 2" xfId="3178" xr:uid="{00000000-0005-0000-0000-00009B040000}"/>
    <cellStyle name="40% - Énfasis1 2 10 4 2 2" xfId="6435" xr:uid="{E968B989-F223-471A-9691-B2023DBF7A38}"/>
    <cellStyle name="40% - Énfasis1 2 10 4 2 2 2" xfId="12437" xr:uid="{393EDA30-E3E1-464F-8096-6449F0A52F88}"/>
    <cellStyle name="40% - Énfasis1 2 10 4 2 3" xfId="9483" xr:uid="{73C3C318-3CF5-4450-B4CF-B9D6FDAF98EE}"/>
    <cellStyle name="40% - Énfasis1 2 10 4 3" xfId="4368" xr:uid="{A58ED16B-2C1F-45C2-8B8C-4C5746CB1718}"/>
    <cellStyle name="40% - Énfasis1 2 10 4 3 2" xfId="10572" xr:uid="{C3BFED90-5E20-49BC-A7F0-027EA6FD58BF}"/>
    <cellStyle name="40% - Énfasis1 2 10 4 4" xfId="7618" xr:uid="{4E55700B-0F7E-446F-8CC2-AE88148DB584}"/>
    <cellStyle name="40% - Énfasis1 2 10 5" xfId="1451" xr:uid="{00000000-0005-0000-0000-00009C040000}"/>
    <cellStyle name="40% - Énfasis1 2 10 5 2" xfId="4710" xr:uid="{CC51C72C-19BB-406F-BBF1-0F84D7AAF6D5}"/>
    <cellStyle name="40% - Énfasis1 2 10 5 2 2" xfId="10885" xr:uid="{2670C6B7-031E-4AEC-A6FA-39A25AB9F1DA}"/>
    <cellStyle name="40% - Énfasis1 2 10 5 3" xfId="7931" xr:uid="{909FFD70-2061-4CBF-82EB-79BDC2653924}"/>
    <cellStyle name="40% - Énfasis1 2 10 6" xfId="2330" xr:uid="{00000000-0005-0000-0000-00009D040000}"/>
    <cellStyle name="40% - Énfasis1 2 10 6 2" xfId="5587" xr:uid="{AFAE66B2-4F6C-4254-B632-19BDCCA2FCAF}"/>
    <cellStyle name="40% - Énfasis1 2 10 6 2 2" xfId="11661" xr:uid="{199A2ACB-9569-4298-B215-BE1806221FDF}"/>
    <cellStyle name="40% - Énfasis1 2 10 6 3" xfId="8707" xr:uid="{6A824949-9905-4BE9-AAEB-DFD070B0ED2C}"/>
    <cellStyle name="40% - Énfasis1 2 10 7" xfId="3520" xr:uid="{24A59098-FC4F-43FD-A188-9FDD8D56D595}"/>
    <cellStyle name="40% - Énfasis1 2 10 7 2" xfId="9796" xr:uid="{E4A3E47C-3D8E-4F0F-B8D1-F467CA350C07}"/>
    <cellStyle name="40% - Énfasis1 2 10 8" xfId="6842" xr:uid="{53FC5ADA-ED41-4A4B-9572-6617DEB3DFBD}"/>
    <cellStyle name="40% - Énfasis1 2 11" xfId="433" xr:uid="{00000000-0005-0000-0000-00009E040000}"/>
    <cellStyle name="40% - Énfasis1 2 11 2" xfId="1238" xr:uid="{00000000-0005-0000-0000-00009F040000}"/>
    <cellStyle name="40% - Énfasis1 2 11 2 2" xfId="3312" xr:uid="{00000000-0005-0000-0000-0000A0040000}"/>
    <cellStyle name="40% - Énfasis1 2 11 2 2 2" xfId="6569" xr:uid="{00928DFD-3FD2-4661-8EEF-2889E7C13034}"/>
    <cellStyle name="40% - Énfasis1 2 11 2 2 2 2" xfId="12571" xr:uid="{94F0F334-9AA9-468C-800E-FE38D2DA19F9}"/>
    <cellStyle name="40% - Énfasis1 2 11 2 2 3" xfId="9617" xr:uid="{98594C67-158E-4BB3-BA72-55991AD619EF}"/>
    <cellStyle name="40% - Énfasis1 2 11 2 3" xfId="4502" xr:uid="{C17D591B-6A9E-4086-AC8E-016714AFF6DB}"/>
    <cellStyle name="40% - Énfasis1 2 11 2 3 2" xfId="10706" xr:uid="{F91AF425-0C2F-48D7-8575-40CFA7E51553}"/>
    <cellStyle name="40% - Énfasis1 2 11 2 4" xfId="7752" xr:uid="{E12C5CEC-EFC0-4EB8-88C3-D320FE332574}"/>
    <cellStyle name="40% - Énfasis1 2 11 3" xfId="1656" xr:uid="{00000000-0005-0000-0000-0000A1040000}"/>
    <cellStyle name="40% - Énfasis1 2 11 3 2" xfId="4915" xr:uid="{C22928B6-9D98-4902-AF0C-B93006F70333}"/>
    <cellStyle name="40% - Énfasis1 2 11 3 2 2" xfId="11019" xr:uid="{5756FCF2-4355-4707-90EF-C8722D62A746}"/>
    <cellStyle name="40% - Énfasis1 2 11 3 3" xfId="8065" xr:uid="{8E501947-8B39-482A-A1CE-864F087E0238}"/>
    <cellStyle name="40% - Énfasis1 2 11 4" xfId="2535" xr:uid="{00000000-0005-0000-0000-0000A2040000}"/>
    <cellStyle name="40% - Énfasis1 2 11 4 2" xfId="5792" xr:uid="{CCB46350-3500-4061-ACAE-D5332DDAFF45}"/>
    <cellStyle name="40% - Énfasis1 2 11 4 2 2" xfId="11795" xr:uid="{0993204D-E211-4DC9-B6B0-43B680C30256}"/>
    <cellStyle name="40% - Énfasis1 2 11 4 3" xfId="8841" xr:uid="{2EFD3D48-84C4-476E-9604-150F1DC951F5}"/>
    <cellStyle name="40% - Énfasis1 2 11 5" xfId="3725" xr:uid="{A2F430FE-24BA-4204-B640-39F85A77F3A9}"/>
    <cellStyle name="40% - Énfasis1 2 11 5 2" xfId="9930" xr:uid="{DAB9340B-B12D-4000-A3AB-51EB460D98D5}"/>
    <cellStyle name="40% - Énfasis1 2 11 6" xfId="6976" xr:uid="{7F2BF8DE-4AD9-4E41-8D10-B392BB7E12FD}"/>
    <cellStyle name="40% - Énfasis1 2 12" xfId="459" xr:uid="{00000000-0005-0000-0000-0000A3040000}"/>
    <cellStyle name="40% - Énfasis1 2 12 2" xfId="1256" xr:uid="{00000000-0005-0000-0000-0000A4040000}"/>
    <cellStyle name="40% - Énfasis1 2 12 2 2" xfId="3327" xr:uid="{00000000-0005-0000-0000-0000A5040000}"/>
    <cellStyle name="40% - Énfasis1 2 12 2 2 2" xfId="6584" xr:uid="{F04326A8-BC89-4535-B654-24D4CE3B1067}"/>
    <cellStyle name="40% - Énfasis1 2 12 2 2 2 2" xfId="12586" xr:uid="{1BA23570-5554-415A-B102-2559E096A022}"/>
    <cellStyle name="40% - Énfasis1 2 12 2 2 3" xfId="9632" xr:uid="{B3361464-E5B4-4995-893D-B89B10E05945}"/>
    <cellStyle name="40% - Énfasis1 2 12 2 3" xfId="4517" xr:uid="{4FB9ECA9-E18F-438F-9DF4-FDFBD4F9EB93}"/>
    <cellStyle name="40% - Énfasis1 2 12 2 3 2" xfId="10721" xr:uid="{835BF64C-7BAF-4444-8A85-C4EB7C2FF8D3}"/>
    <cellStyle name="40% - Énfasis1 2 12 2 4" xfId="7767" xr:uid="{BEEB17F3-54AF-4377-A903-3E1AA783F751}"/>
    <cellStyle name="40% - Énfasis1 2 12 3" xfId="1671" xr:uid="{00000000-0005-0000-0000-0000A6040000}"/>
    <cellStyle name="40% - Énfasis1 2 12 3 2" xfId="4930" xr:uid="{3D623832-79A9-45D4-BDD0-7D3725320BCE}"/>
    <cellStyle name="40% - Énfasis1 2 12 3 2 2" xfId="11034" xr:uid="{ED4B7638-B0FD-4A77-8374-27100191F5F2}"/>
    <cellStyle name="40% - Énfasis1 2 12 3 3" xfId="8080" xr:uid="{37C0FD5A-2FB1-4144-912C-F626DDE8A22A}"/>
    <cellStyle name="40% - Énfasis1 2 12 4" xfId="2550" xr:uid="{00000000-0005-0000-0000-0000A7040000}"/>
    <cellStyle name="40% - Énfasis1 2 12 4 2" xfId="5807" xr:uid="{F3956ACF-11D7-4062-905A-02B1DAE531F9}"/>
    <cellStyle name="40% - Énfasis1 2 12 4 2 2" xfId="11810" xr:uid="{4E24AD87-0D4A-4F22-94AF-EF3427FEBC9B}"/>
    <cellStyle name="40% - Énfasis1 2 12 4 3" xfId="8856" xr:uid="{0144C030-C3CB-4F93-92CC-CEC4AEA07D2C}"/>
    <cellStyle name="40% - Énfasis1 2 12 5" xfId="3740" xr:uid="{58E50272-FD8B-4819-A212-1D09035C8802}"/>
    <cellStyle name="40% - Énfasis1 2 12 5 2" xfId="9945" xr:uid="{B5E0C8A2-FB23-4613-A9FE-A8E9A16F4247}"/>
    <cellStyle name="40% - Énfasis1 2 12 6" xfId="6991" xr:uid="{5AFA153B-7A62-4BB9-AAEC-21F6FAF48822}"/>
    <cellStyle name="40% - Énfasis1 2 13" xfId="474" xr:uid="{00000000-0005-0000-0000-0000A8040000}"/>
    <cellStyle name="40% - Énfasis1 2 13 2" xfId="1271" xr:uid="{00000000-0005-0000-0000-0000A9040000}"/>
    <cellStyle name="40% - Énfasis1 2 13 2 2" xfId="3342" xr:uid="{00000000-0005-0000-0000-0000AA040000}"/>
    <cellStyle name="40% - Énfasis1 2 13 2 2 2" xfId="6599" xr:uid="{DE361730-D8AB-46B1-8A4E-415E960FC88C}"/>
    <cellStyle name="40% - Énfasis1 2 13 2 2 2 2" xfId="12601" xr:uid="{5E5D3F33-39D3-46F9-A10E-2BA2685398C8}"/>
    <cellStyle name="40% - Énfasis1 2 13 2 2 3" xfId="9647" xr:uid="{CF82214E-AAC8-4C9F-A5A7-C98EA5D4A3BE}"/>
    <cellStyle name="40% - Énfasis1 2 13 2 3" xfId="4532" xr:uid="{6F5F802C-471A-475F-8C3D-FB8DD8A73198}"/>
    <cellStyle name="40% - Énfasis1 2 13 2 3 2" xfId="10736" xr:uid="{8DD9DD97-4029-47D8-B6C5-0733BE5E099E}"/>
    <cellStyle name="40% - Énfasis1 2 13 2 4" xfId="7782" xr:uid="{5B887CB5-1AF3-46E0-99CB-87063EBBDED8}"/>
    <cellStyle name="40% - Énfasis1 2 13 3" xfId="1686" xr:uid="{00000000-0005-0000-0000-0000AB040000}"/>
    <cellStyle name="40% - Énfasis1 2 13 3 2" xfId="4945" xr:uid="{FC12E805-A5ED-43F5-9C53-CAF1B8F434CB}"/>
    <cellStyle name="40% - Énfasis1 2 13 3 2 2" xfId="11049" xr:uid="{BD829D1A-7693-4C54-B074-771CA36146DB}"/>
    <cellStyle name="40% - Énfasis1 2 13 3 3" xfId="8095" xr:uid="{EE2566B1-C4A6-4013-ABE3-CBC4A28513FC}"/>
    <cellStyle name="40% - Énfasis1 2 13 4" xfId="2565" xr:uid="{00000000-0005-0000-0000-0000AC040000}"/>
    <cellStyle name="40% - Énfasis1 2 13 4 2" xfId="5822" xr:uid="{7C900BFE-9F03-4E76-9CE6-8CEE1541C8A1}"/>
    <cellStyle name="40% - Énfasis1 2 13 4 2 2" xfId="11825" xr:uid="{86B15AE5-8D4A-44AE-96F7-D14EEB37CC6F}"/>
    <cellStyle name="40% - Énfasis1 2 13 4 3" xfId="8871" xr:uid="{42CB8F83-80FD-497A-A201-6B1EA0BAD602}"/>
    <cellStyle name="40% - Énfasis1 2 13 5" xfId="3755" xr:uid="{F6756A19-0D34-4A9B-9670-1F66865EA3C8}"/>
    <cellStyle name="40% - Énfasis1 2 13 5 2" xfId="9960" xr:uid="{4E03CA04-33B0-4603-B7DB-0E4265FA9563}"/>
    <cellStyle name="40% - Énfasis1 2 13 6" xfId="7006" xr:uid="{62DC492C-B6D8-4419-B546-3D4124DC4D31}"/>
    <cellStyle name="40% - Énfasis1 2 14" xfId="493" xr:uid="{00000000-0005-0000-0000-0000AD040000}"/>
    <cellStyle name="40% - Énfasis1 2 14 2" xfId="1701" xr:uid="{00000000-0005-0000-0000-0000AE040000}"/>
    <cellStyle name="40% - Énfasis1 2 14 2 2" xfId="4960" xr:uid="{213E3487-12C0-4E25-8A4B-1AC6082D8975}"/>
    <cellStyle name="40% - Énfasis1 2 14 2 2 2" xfId="11064" xr:uid="{36F0DA71-70BE-4327-853F-5093E6136625}"/>
    <cellStyle name="40% - Énfasis1 2 14 2 3" xfId="8110" xr:uid="{A538F3BD-E54E-4473-82A8-5C153C8504A7}"/>
    <cellStyle name="40% - Énfasis1 2 14 3" xfId="2580" xr:uid="{00000000-0005-0000-0000-0000AF040000}"/>
    <cellStyle name="40% - Énfasis1 2 14 3 2" xfId="5837" xr:uid="{5EBC3DA4-9FDE-4819-B72D-1B742D0B3817}"/>
    <cellStyle name="40% - Énfasis1 2 14 3 2 2" xfId="11840" xr:uid="{111F7FC7-452E-45B9-9329-654214966C13}"/>
    <cellStyle name="40% - Énfasis1 2 14 3 3" xfId="8886" xr:uid="{8A009CB2-6EA5-4854-810B-866C7E4C85BC}"/>
    <cellStyle name="40% - Énfasis1 2 14 4" xfId="3770" xr:uid="{365E904C-1309-43B6-95F7-75478F958FFE}"/>
    <cellStyle name="40% - Énfasis1 2 14 4 2" xfId="9975" xr:uid="{FB395BED-DBE0-4032-B30F-641438E24BF4}"/>
    <cellStyle name="40% - Énfasis1 2 14 5" xfId="7021" xr:uid="{065B2283-15F3-453C-82E1-5068EEEBC5EC}"/>
    <cellStyle name="40% - Énfasis1 2 15" xfId="650" xr:uid="{00000000-0005-0000-0000-0000B0040000}"/>
    <cellStyle name="40% - Énfasis1 2 15 2" xfId="1853" xr:uid="{00000000-0005-0000-0000-0000B1040000}"/>
    <cellStyle name="40% - Énfasis1 2 15 2 2" xfId="5112" xr:uid="{BAD05A35-93FA-491A-B2BB-84E2C58624F5}"/>
    <cellStyle name="40% - Énfasis1 2 15 2 2 2" xfId="11215" xr:uid="{F1AACEF3-3DFE-46C6-B410-AA3B71C4000B}"/>
    <cellStyle name="40% - Énfasis1 2 15 2 3" xfId="8261" xr:uid="{D08CBD4F-1C69-4D9C-869F-725D62B82ECA}"/>
    <cellStyle name="40% - Énfasis1 2 15 3" xfId="2732" xr:uid="{00000000-0005-0000-0000-0000B2040000}"/>
    <cellStyle name="40% - Énfasis1 2 15 3 2" xfId="5989" xr:uid="{C019425F-AAE5-4A3D-BDD3-B3DD2E11A655}"/>
    <cellStyle name="40% - Énfasis1 2 15 3 2 2" xfId="11991" xr:uid="{61EDE901-D0DB-428A-AC72-64F5E5654EBF}"/>
    <cellStyle name="40% - Énfasis1 2 15 3 3" xfId="9037" xr:uid="{52694B80-7707-4494-AFAF-E49F3A337013}"/>
    <cellStyle name="40% - Énfasis1 2 15 4" xfId="3922" xr:uid="{4274B1B9-AF38-4F57-9766-DB4B8E4B2BA5}"/>
    <cellStyle name="40% - Énfasis1 2 15 4 2" xfId="10126" xr:uid="{6AC87069-8BD5-4286-A6C5-B2DAE1FB77D6}"/>
    <cellStyle name="40% - Énfasis1 2 15 5" xfId="7172" xr:uid="{CBBD814D-0BDD-43CD-B77A-8034C9D31EB3}"/>
    <cellStyle name="40% - Énfasis1 2 16" xfId="666" xr:uid="{00000000-0005-0000-0000-0000B3040000}"/>
    <cellStyle name="40% - Énfasis1 2 16 2" xfId="1869" xr:uid="{00000000-0005-0000-0000-0000B4040000}"/>
    <cellStyle name="40% - Énfasis1 2 16 2 2" xfId="5127" xr:uid="{C3127866-AF92-49D9-879C-8D6C85981BB5}"/>
    <cellStyle name="40% - Énfasis1 2 16 2 2 2" xfId="11230" xr:uid="{E232BCD2-67E5-43D4-9D2A-50844ED9400F}"/>
    <cellStyle name="40% - Énfasis1 2 16 2 3" xfId="8276" xr:uid="{56AFB1A1-BB09-4CED-808E-2678E683F378}"/>
    <cellStyle name="40% - Énfasis1 2 16 3" xfId="2747" xr:uid="{00000000-0005-0000-0000-0000B5040000}"/>
    <cellStyle name="40% - Énfasis1 2 16 3 2" xfId="6004" xr:uid="{6119976A-747E-4C5A-B951-9631C56BEBF2}"/>
    <cellStyle name="40% - Énfasis1 2 16 3 2 2" xfId="12006" xr:uid="{2D3DAAF3-5F31-41EA-A9A7-979727FB5590}"/>
    <cellStyle name="40% - Énfasis1 2 16 3 3" xfId="9052" xr:uid="{60F7B597-A3B6-4D8A-A024-3F792AEFDE91}"/>
    <cellStyle name="40% - Énfasis1 2 16 4" xfId="3937" xr:uid="{102B7C1D-7AA9-4CC1-BE5C-B625ECB55A70}"/>
    <cellStyle name="40% - Énfasis1 2 16 4 2" xfId="10141" xr:uid="{7998B5C4-36C0-47EF-AB68-4C2425B530CD}"/>
    <cellStyle name="40% - Énfasis1 2 16 5" xfId="7187" xr:uid="{06B47359-EC03-47DB-9721-77AC1ED2EF49}"/>
    <cellStyle name="40% - Énfasis1 2 17" xfId="690" xr:uid="{00000000-0005-0000-0000-0000B6040000}"/>
    <cellStyle name="40% - Énfasis1 2 17 2" xfId="1890" xr:uid="{00000000-0005-0000-0000-0000B7040000}"/>
    <cellStyle name="40% - Énfasis1 2 17 2 2" xfId="5148" xr:uid="{90EEE7D7-D38D-49A9-B9A5-2826CD14BF33}"/>
    <cellStyle name="40% - Énfasis1 2 17 2 2 2" xfId="11251" xr:uid="{763BDDD7-F921-412D-B58B-0C2BB07AFE9E}"/>
    <cellStyle name="40% - Énfasis1 2 17 2 3" xfId="8297" xr:uid="{EE6378E8-0B5E-44AE-B6EE-76ED37CED25E}"/>
    <cellStyle name="40% - Énfasis1 2 17 3" xfId="2768" xr:uid="{00000000-0005-0000-0000-0000B8040000}"/>
    <cellStyle name="40% - Énfasis1 2 17 3 2" xfId="6025" xr:uid="{20F4C2F8-DB9D-48C4-9CAA-ED96F838ADA1}"/>
    <cellStyle name="40% - Énfasis1 2 17 3 2 2" xfId="12027" xr:uid="{A515E673-471B-4FDB-87A0-7834FBA040E5}"/>
    <cellStyle name="40% - Énfasis1 2 17 3 3" xfId="9073" xr:uid="{FD4C9A56-F6AC-4F59-AE80-A2048E97A947}"/>
    <cellStyle name="40% - Énfasis1 2 17 4" xfId="3958" xr:uid="{5CAFACCD-B9CA-4ABA-8B70-3F4512CEB63A}"/>
    <cellStyle name="40% - Énfasis1 2 17 4 2" xfId="10162" xr:uid="{E47A155E-3A5E-4364-ABE4-701E00202180}"/>
    <cellStyle name="40% - Énfasis1 2 17 5" xfId="7208" xr:uid="{E5E8D823-CC71-4C91-AA69-29DA40CEAD63}"/>
    <cellStyle name="40% - Énfasis1 2 18" xfId="970" xr:uid="{00000000-0005-0000-0000-0000B9040000}"/>
    <cellStyle name="40% - Énfasis1 2 18 2" xfId="3044" xr:uid="{00000000-0005-0000-0000-0000BA040000}"/>
    <cellStyle name="40% - Énfasis1 2 18 2 2" xfId="6301" xr:uid="{141A0239-D40D-4F85-9E86-FDB44BEC05DB}"/>
    <cellStyle name="40% - Énfasis1 2 18 2 2 2" xfId="12303" xr:uid="{CD22AC85-222F-4C0F-B958-14D5B7E2FC71}"/>
    <cellStyle name="40% - Énfasis1 2 18 2 3" xfId="9349" xr:uid="{1A62CE00-5388-4339-8F64-4C2B1D7B60C0}"/>
    <cellStyle name="40% - Énfasis1 2 18 3" xfId="4234" xr:uid="{BF275175-40A6-4A35-A31F-EB69F7C7D75A}"/>
    <cellStyle name="40% - Énfasis1 2 18 3 2" xfId="10438" xr:uid="{02EA2E55-4781-425F-92A7-924A32995C47}"/>
    <cellStyle name="40% - Énfasis1 2 18 4" xfId="7484" xr:uid="{78E28FBE-B9D2-4AA1-82DB-BADF9E399149}"/>
    <cellStyle name="40% - Énfasis1 2 19" xfId="1289" xr:uid="{00000000-0005-0000-0000-0000BB040000}"/>
    <cellStyle name="40% - Énfasis1 2 19 2" xfId="4549" xr:uid="{0D80A622-27A8-4C71-A361-F24335D4F02C}"/>
    <cellStyle name="40% - Énfasis1 2 19 2 2" xfId="10751" xr:uid="{5E613032-540D-4674-9F60-A19908332366}"/>
    <cellStyle name="40% - Énfasis1 2 19 3" xfId="7797" xr:uid="{F2E041E5-BAD8-41A1-B225-52E9106FA471}"/>
    <cellStyle name="40% - Énfasis1 2 2" xfId="67" xr:uid="{00000000-0005-0000-0000-0000BC040000}"/>
    <cellStyle name="40% - Énfasis1 2 2 10" xfId="12686" xr:uid="{855A0DFE-B0CB-432C-B2FB-25241B7F3F90}"/>
    <cellStyle name="40% - Énfasis1 2 2 2" xfId="261" xr:uid="{00000000-0005-0000-0000-0000BD040000}"/>
    <cellStyle name="40% - Énfasis1 2 2 2 2" xfId="839" xr:uid="{00000000-0005-0000-0000-0000BE040000}"/>
    <cellStyle name="40% - Énfasis1 2 2 2 2 2" xfId="2039" xr:uid="{00000000-0005-0000-0000-0000BF040000}"/>
    <cellStyle name="40% - Énfasis1 2 2 2 2 2 2" xfId="5297" xr:uid="{2A939F01-7A13-4352-9AEB-6B36AA9135AE}"/>
    <cellStyle name="40% - Énfasis1 2 2 2 2 2 2 2" xfId="11400" xr:uid="{E2948A47-491B-4304-A8AC-4F1DE3399A45}"/>
    <cellStyle name="40% - Énfasis1 2 2 2 2 2 3" xfId="8446" xr:uid="{B65DFC39-991D-43C7-A927-7D0FAA03D033}"/>
    <cellStyle name="40% - Énfasis1 2 2 2 2 3" xfId="2917" xr:uid="{00000000-0005-0000-0000-0000C0040000}"/>
    <cellStyle name="40% - Énfasis1 2 2 2 2 3 2" xfId="6174" xr:uid="{A75F3A38-A2D8-41A9-AFD9-DA3DE800FDF5}"/>
    <cellStyle name="40% - Énfasis1 2 2 2 2 3 2 2" xfId="12176" xr:uid="{130CC955-763A-4998-ADCC-636B697B97CF}"/>
    <cellStyle name="40% - Énfasis1 2 2 2 2 3 3" xfId="9222" xr:uid="{EDDC6B8C-CEBB-493B-A70B-85E70C8AE095}"/>
    <cellStyle name="40% - Énfasis1 2 2 2 2 4" xfId="4107" xr:uid="{2002BFCB-F75C-49B5-96CE-6094390D9322}"/>
    <cellStyle name="40% - Énfasis1 2 2 2 2 4 2" xfId="10311" xr:uid="{9506FB03-49B0-4254-808B-7EC3FA38A1D1}"/>
    <cellStyle name="40% - Énfasis1 2 2 2 2 5" xfId="7357" xr:uid="{F9D4EF59-F4CD-464A-B9B5-92902405190B}"/>
    <cellStyle name="40% - Énfasis1 2 2 2 3" xfId="1119" xr:uid="{00000000-0005-0000-0000-0000C1040000}"/>
    <cellStyle name="40% - Énfasis1 2 2 2 3 2" xfId="3193" xr:uid="{00000000-0005-0000-0000-0000C2040000}"/>
    <cellStyle name="40% - Énfasis1 2 2 2 3 2 2" xfId="6450" xr:uid="{F880D40C-BBF7-4C2F-9493-0E2DE1F9182A}"/>
    <cellStyle name="40% - Énfasis1 2 2 2 3 2 2 2" xfId="12452" xr:uid="{06629E08-0A11-4B0A-9AD6-F6618C5445E4}"/>
    <cellStyle name="40% - Énfasis1 2 2 2 3 2 3" xfId="9498" xr:uid="{DACB6725-6F5C-4184-BE36-2891CD56B542}"/>
    <cellStyle name="40% - Énfasis1 2 2 2 3 3" xfId="4383" xr:uid="{148ADE72-C839-4F9B-98EB-6A6735F004D7}"/>
    <cellStyle name="40% - Énfasis1 2 2 2 3 3 2" xfId="10587" xr:uid="{30A0DA32-48E3-4970-9B2B-3DE6C1C5E2FF}"/>
    <cellStyle name="40% - Énfasis1 2 2 2 3 4" xfId="7633" xr:uid="{7B49B246-0C2E-4FBC-AD99-F9BA3BF383AB}"/>
    <cellStyle name="40% - Énfasis1 2 2 2 4" xfId="1491" xr:uid="{00000000-0005-0000-0000-0000C3040000}"/>
    <cellStyle name="40% - Énfasis1 2 2 2 4 2" xfId="4750" xr:uid="{DE941D0C-76C3-4C7A-B99E-CE0C264B2387}"/>
    <cellStyle name="40% - Énfasis1 2 2 2 4 2 2" xfId="10900" xr:uid="{3E14F430-C1DE-4EB5-A69D-4243F5B7F66D}"/>
    <cellStyle name="40% - Énfasis1 2 2 2 4 3" xfId="7946" xr:uid="{8766EDFD-5205-4C9C-8FB3-FE3E35173823}"/>
    <cellStyle name="40% - Énfasis1 2 2 2 5" xfId="2370" xr:uid="{00000000-0005-0000-0000-0000C4040000}"/>
    <cellStyle name="40% - Énfasis1 2 2 2 5 2" xfId="5627" xr:uid="{8FF36CF6-6A8A-4041-A9AC-02B5D67EB1A8}"/>
    <cellStyle name="40% - Énfasis1 2 2 2 5 2 2" xfId="11676" xr:uid="{CC25A198-89E3-4BE2-B3D2-67788AC1762C}"/>
    <cellStyle name="40% - Énfasis1 2 2 2 5 3" xfId="8722" xr:uid="{A76895E7-69D4-41D4-AA03-2F415C71E9BD}"/>
    <cellStyle name="40% - Énfasis1 2 2 2 6" xfId="3560" xr:uid="{DA9494EC-46A0-4988-B23A-EC87856CA08B}"/>
    <cellStyle name="40% - Énfasis1 2 2 2 6 2" xfId="9811" xr:uid="{87AAAB31-4A33-4AEB-B2CD-1DE6B471C0BC}"/>
    <cellStyle name="40% - Énfasis1 2 2 2 7" xfId="6857" xr:uid="{3668A41D-DD96-4869-B636-6E2333A90E02}"/>
    <cellStyle name="40% - Énfasis1 2 2 3" xfId="509" xr:uid="{00000000-0005-0000-0000-0000C5040000}"/>
    <cellStyle name="40% - Énfasis1 2 2 3 2" xfId="1715" xr:uid="{00000000-0005-0000-0000-0000C6040000}"/>
    <cellStyle name="40% - Énfasis1 2 2 3 2 2" xfId="4974" xr:uid="{D5CEEAF5-46AC-4637-B4EE-71E01933AE6A}"/>
    <cellStyle name="40% - Énfasis1 2 2 3 2 2 2" xfId="11078" xr:uid="{2E444B64-C951-4834-9774-2A9B60B6BA2D}"/>
    <cellStyle name="40% - Énfasis1 2 2 3 2 3" xfId="8124" xr:uid="{7AD6E23F-9BF6-4140-BA17-9F8DB360D5C1}"/>
    <cellStyle name="40% - Énfasis1 2 2 3 3" xfId="2594" xr:uid="{00000000-0005-0000-0000-0000C7040000}"/>
    <cellStyle name="40% - Énfasis1 2 2 3 3 2" xfId="5851" xr:uid="{23D31255-D4BF-42B0-86C1-12002535D0F7}"/>
    <cellStyle name="40% - Énfasis1 2 2 3 3 2 2" xfId="11854" xr:uid="{36D0AD58-B327-46D9-A4BF-14D872B586A5}"/>
    <cellStyle name="40% - Énfasis1 2 2 3 3 3" xfId="8900" xr:uid="{4CC2D43F-19E1-4FEF-9735-C513E88860DD}"/>
    <cellStyle name="40% - Énfasis1 2 2 3 4" xfId="3784" xr:uid="{A75FA58A-57C6-4047-8A9A-30FC971566D3}"/>
    <cellStyle name="40% - Énfasis1 2 2 3 4 2" xfId="9989" xr:uid="{198F80F7-6F45-497B-82CD-540243F0A01C}"/>
    <cellStyle name="40% - Énfasis1 2 2 3 5" xfId="7035" xr:uid="{C3188E9B-C3C9-4D70-A3AA-048A43A422F7}"/>
    <cellStyle name="40% - Énfasis1 2 2 4" xfId="704" xr:uid="{00000000-0005-0000-0000-0000C8040000}"/>
    <cellStyle name="40% - Énfasis1 2 2 4 2" xfId="1904" xr:uid="{00000000-0005-0000-0000-0000C9040000}"/>
    <cellStyle name="40% - Énfasis1 2 2 4 2 2" xfId="5162" xr:uid="{6AC60924-1620-4DC0-8FCB-50F489B10332}"/>
    <cellStyle name="40% - Énfasis1 2 2 4 2 2 2" xfId="11265" xr:uid="{1812A7CD-AD36-4D5B-B443-6052769287DD}"/>
    <cellStyle name="40% - Énfasis1 2 2 4 2 3" xfId="8311" xr:uid="{C5FC8E2E-813D-438B-82AD-636C4C79EBD8}"/>
    <cellStyle name="40% - Énfasis1 2 2 4 3" xfId="2782" xr:uid="{00000000-0005-0000-0000-0000CA040000}"/>
    <cellStyle name="40% - Énfasis1 2 2 4 3 2" xfId="6039" xr:uid="{B1787B06-427E-4DC8-814E-6E17A243699E}"/>
    <cellStyle name="40% - Énfasis1 2 2 4 3 2 2" xfId="12041" xr:uid="{35FC7115-AC9B-4D5B-A2D1-A6878C169A82}"/>
    <cellStyle name="40% - Énfasis1 2 2 4 3 3" xfId="9087" xr:uid="{02D1EC42-03AE-49A4-BD41-4FDDE21D982B}"/>
    <cellStyle name="40% - Énfasis1 2 2 4 4" xfId="3972" xr:uid="{446F9E5C-4C6C-4240-AEEF-2EA2D8114251}"/>
    <cellStyle name="40% - Énfasis1 2 2 4 4 2" xfId="10176" xr:uid="{982C2E16-6BDC-466D-9C7E-C712FBA5693F}"/>
    <cellStyle name="40% - Énfasis1 2 2 4 5" xfId="7222" xr:uid="{0A706058-BDBF-40D3-884F-CFDD75D4475C}"/>
    <cellStyle name="40% - Énfasis1 2 2 5" xfId="984" xr:uid="{00000000-0005-0000-0000-0000CB040000}"/>
    <cellStyle name="40% - Énfasis1 2 2 5 2" xfId="3058" xr:uid="{00000000-0005-0000-0000-0000CC040000}"/>
    <cellStyle name="40% - Énfasis1 2 2 5 2 2" xfId="6315" xr:uid="{9598D56D-09FD-44E4-B157-3389CFC5B79C}"/>
    <cellStyle name="40% - Énfasis1 2 2 5 2 2 2" xfId="12317" xr:uid="{BD244FD2-BA10-42AD-A8D1-D4EEAAB7659A}"/>
    <cellStyle name="40% - Énfasis1 2 2 5 2 3" xfId="9363" xr:uid="{B92E070D-355E-43C2-B753-552F255E1227}"/>
    <cellStyle name="40% - Énfasis1 2 2 5 3" xfId="4248" xr:uid="{453E811E-8D98-4BE0-B164-676CEC17F369}"/>
    <cellStyle name="40% - Énfasis1 2 2 5 3 2" xfId="10452" xr:uid="{3226F453-3CAE-44A5-B1EC-356AC5D85185}"/>
    <cellStyle name="40% - Énfasis1 2 2 5 4" xfId="7498" xr:uid="{8EAE9E07-4314-44C4-AA77-C85AFFFE9ED3}"/>
    <cellStyle name="40% - Énfasis1 2 2 6" xfId="1306" xr:uid="{00000000-0005-0000-0000-0000CD040000}"/>
    <cellStyle name="40% - Énfasis1 2 2 6 2" xfId="4565" xr:uid="{2A44C3B6-59A2-45AB-87A5-6CCCBE27F4C4}"/>
    <cellStyle name="40% - Énfasis1 2 2 6 2 2" xfId="10765" xr:uid="{34121595-054A-42AA-804C-9CA4B5AF2A49}"/>
    <cellStyle name="40% - Énfasis1 2 2 6 3" xfId="7811" xr:uid="{7427EB68-87F6-44C5-8CAC-CF5C4B384C97}"/>
    <cellStyle name="40% - Énfasis1 2 2 7" xfId="2185" xr:uid="{00000000-0005-0000-0000-0000CE040000}"/>
    <cellStyle name="40% - Énfasis1 2 2 7 2" xfId="5442" xr:uid="{C279089A-2098-4992-A50E-E48E9286397C}"/>
    <cellStyle name="40% - Énfasis1 2 2 7 2 2" xfId="11541" xr:uid="{269480C9-8BBF-49E1-BC43-C7C77B351502}"/>
    <cellStyle name="40% - Énfasis1 2 2 7 3" xfId="8587" xr:uid="{E038CD06-3F44-4405-9A2A-2C4696E79C8C}"/>
    <cellStyle name="40% - Énfasis1 2 2 8" xfId="3375" xr:uid="{4916291E-447B-49A7-8F98-D08E7D3EFA5F}"/>
    <cellStyle name="40% - Énfasis1 2 2 8 2" xfId="9676" xr:uid="{474F11E4-58E6-41F7-87BF-92F0831A1674}"/>
    <cellStyle name="40% - Énfasis1 2 2 9" xfId="6681" xr:uid="{85975E72-1844-44BE-BF58-4863309E9A17}"/>
    <cellStyle name="40% - Énfasis1 2 20" xfId="2169" xr:uid="{00000000-0005-0000-0000-0000CF040000}"/>
    <cellStyle name="40% - Énfasis1 2 20 2" xfId="5426" xr:uid="{23B1DB32-C290-4A73-A898-FDDA3387FE8D}"/>
    <cellStyle name="40% - Énfasis1 2 20 2 2" xfId="11527" xr:uid="{DB10128B-E34C-4698-9B01-597BDED0E445}"/>
    <cellStyle name="40% - Énfasis1 2 20 3" xfId="8573" xr:uid="{9FC29BFE-09E8-4353-8ADF-462EDFE78C6C}"/>
    <cellStyle name="40% - Énfasis1 2 21" xfId="3359" xr:uid="{42047ECE-0C7D-4300-BA07-21AEAE00761E}"/>
    <cellStyle name="40% - Énfasis1 2 21 2" xfId="9662" xr:uid="{2F39A3DF-2DD3-4ABD-9DC4-7B006F227235}"/>
    <cellStyle name="40% - Énfasis1 2 22" xfId="6614" xr:uid="{7B44C0DF-4D10-4708-819E-B8B0E95BAB71}"/>
    <cellStyle name="40% - Énfasis1 2 22 2" xfId="12616" xr:uid="{3DEE12B4-C217-4A39-AF38-B845AF6646E1}"/>
    <cellStyle name="40% - Énfasis1 2 23" xfId="6633" xr:uid="{F0213372-E5AF-4C67-A1A5-491AB13C4733}"/>
    <cellStyle name="40% - Énfasis1 2 24" xfId="6651" xr:uid="{07EB602D-D968-48FC-A475-3C52F1112237}"/>
    <cellStyle name="40% - Énfasis1 2 25" xfId="6671" xr:uid="{2E02A41F-8CD9-4AB9-96BF-FCFE54542738}"/>
    <cellStyle name="40% - Énfasis1 2 26" xfId="12664" xr:uid="{33ED9BA5-4C82-481B-96B9-6185D5053B3C}"/>
    <cellStyle name="40% - Énfasis1 2 3" xfId="87" xr:uid="{00000000-0005-0000-0000-0000D0040000}"/>
    <cellStyle name="40% - Énfasis1 2 3 2" xfId="279" xr:uid="{00000000-0005-0000-0000-0000D1040000}"/>
    <cellStyle name="40% - Énfasis1 2 3 2 2" xfId="853" xr:uid="{00000000-0005-0000-0000-0000D2040000}"/>
    <cellStyle name="40% - Énfasis1 2 3 2 2 2" xfId="2053" xr:uid="{00000000-0005-0000-0000-0000D3040000}"/>
    <cellStyle name="40% - Énfasis1 2 3 2 2 2 2" xfId="5311" xr:uid="{9B450934-DBF2-4DAE-8763-A2E61D59F054}"/>
    <cellStyle name="40% - Énfasis1 2 3 2 2 2 2 2" xfId="11414" xr:uid="{E7C18D9E-447F-43C7-BEE4-C9E57EC44F9D}"/>
    <cellStyle name="40% - Énfasis1 2 3 2 2 2 3" xfId="8460" xr:uid="{3C8CF04F-2B8F-4ACF-9266-EE0F9B749C84}"/>
    <cellStyle name="40% - Énfasis1 2 3 2 2 3" xfId="2931" xr:uid="{00000000-0005-0000-0000-0000D4040000}"/>
    <cellStyle name="40% - Énfasis1 2 3 2 2 3 2" xfId="6188" xr:uid="{6DE77222-4253-4A09-A743-39FD675C0EB1}"/>
    <cellStyle name="40% - Énfasis1 2 3 2 2 3 2 2" xfId="12190" xr:uid="{2473DC8A-FFF4-4469-91E4-62AD4239DDC6}"/>
    <cellStyle name="40% - Énfasis1 2 3 2 2 3 3" xfId="9236" xr:uid="{87D04727-A796-40AA-908B-70ED0FCBDBBB}"/>
    <cellStyle name="40% - Énfasis1 2 3 2 2 4" xfId="4121" xr:uid="{21FE7A74-0181-4EC9-AE90-8A56001BDAE8}"/>
    <cellStyle name="40% - Énfasis1 2 3 2 2 4 2" xfId="10325" xr:uid="{621C646C-D5F4-4E70-ABBF-2375A706A113}"/>
    <cellStyle name="40% - Énfasis1 2 3 2 2 5" xfId="7371" xr:uid="{F93EA8E0-1AEA-4388-BDC3-222D29E42C3D}"/>
    <cellStyle name="40% - Énfasis1 2 3 2 3" xfId="1133" xr:uid="{00000000-0005-0000-0000-0000D5040000}"/>
    <cellStyle name="40% - Énfasis1 2 3 2 3 2" xfId="3207" xr:uid="{00000000-0005-0000-0000-0000D6040000}"/>
    <cellStyle name="40% - Énfasis1 2 3 2 3 2 2" xfId="6464" xr:uid="{398CA098-D52D-41BA-A3AC-9F2FDF48C269}"/>
    <cellStyle name="40% - Énfasis1 2 3 2 3 2 2 2" xfId="12466" xr:uid="{12656770-146B-4934-AD67-91E2ECD11A03}"/>
    <cellStyle name="40% - Énfasis1 2 3 2 3 2 3" xfId="9512" xr:uid="{DA19FE7F-27C4-4822-9F49-94B024E54BF5}"/>
    <cellStyle name="40% - Énfasis1 2 3 2 3 3" xfId="4397" xr:uid="{E5A9B383-8E1A-452A-A830-6CD3FF2CF989}"/>
    <cellStyle name="40% - Énfasis1 2 3 2 3 3 2" xfId="10601" xr:uid="{517404CF-5572-4BED-968F-E80D4D6A42D6}"/>
    <cellStyle name="40% - Énfasis1 2 3 2 3 4" xfId="7647" xr:uid="{0AA123F3-6414-43C2-A107-71844B424A1B}"/>
    <cellStyle name="40% - Énfasis1 2 3 2 4" xfId="1508" xr:uid="{00000000-0005-0000-0000-0000D7040000}"/>
    <cellStyle name="40% - Énfasis1 2 3 2 4 2" xfId="4767" xr:uid="{E31C0751-C19D-49F9-8823-88A53830F08D}"/>
    <cellStyle name="40% - Énfasis1 2 3 2 4 2 2" xfId="10914" xr:uid="{A886860E-E54B-4439-8542-A94D4B64E8B7}"/>
    <cellStyle name="40% - Énfasis1 2 3 2 4 3" xfId="7960" xr:uid="{EA13E0AD-FC7D-40DB-9442-47318933ADCF}"/>
    <cellStyle name="40% - Énfasis1 2 3 2 5" xfId="2387" xr:uid="{00000000-0005-0000-0000-0000D8040000}"/>
    <cellStyle name="40% - Énfasis1 2 3 2 5 2" xfId="5644" xr:uid="{0751A77F-5F2C-4B51-80C5-52F9E380911E}"/>
    <cellStyle name="40% - Énfasis1 2 3 2 5 2 2" xfId="11690" xr:uid="{0C87C211-A393-4D17-8708-A950F639E914}"/>
    <cellStyle name="40% - Énfasis1 2 3 2 5 3" xfId="8736" xr:uid="{BC237463-91F7-464A-8519-5E0573BB268D}"/>
    <cellStyle name="40% - Énfasis1 2 3 2 6" xfId="3577" xr:uid="{C6F05F15-AFC6-4877-9E30-8AC6188977CB}"/>
    <cellStyle name="40% - Énfasis1 2 3 2 6 2" xfId="9825" xr:uid="{D6931260-D1C4-40DD-9EF3-82E66295176E}"/>
    <cellStyle name="40% - Énfasis1 2 3 2 7" xfId="6871" xr:uid="{9D908E81-AC3B-4F0F-8221-A572E95BA373}"/>
    <cellStyle name="40% - Énfasis1 2 3 3" xfId="524" xr:uid="{00000000-0005-0000-0000-0000D9040000}"/>
    <cellStyle name="40% - Énfasis1 2 3 3 2" xfId="1730" xr:uid="{00000000-0005-0000-0000-0000DA040000}"/>
    <cellStyle name="40% - Énfasis1 2 3 3 2 2" xfId="4989" xr:uid="{AE809BBD-BED6-42A5-8FE3-A41E57743D8A}"/>
    <cellStyle name="40% - Énfasis1 2 3 3 2 2 2" xfId="11093" xr:uid="{F53FB3E4-EDFA-49B0-B81E-F343AB639727}"/>
    <cellStyle name="40% - Énfasis1 2 3 3 2 3" xfId="8139" xr:uid="{C9D4D340-B9FE-45D0-8388-FFAB99F0C108}"/>
    <cellStyle name="40% - Énfasis1 2 3 3 3" xfId="2609" xr:uid="{00000000-0005-0000-0000-0000DB040000}"/>
    <cellStyle name="40% - Énfasis1 2 3 3 3 2" xfId="5866" xr:uid="{7FC3431F-6C6B-45DE-8613-BEDCBD235154}"/>
    <cellStyle name="40% - Énfasis1 2 3 3 3 2 2" xfId="11869" xr:uid="{4A0071CE-544F-4EDE-A1AA-CB08143139B0}"/>
    <cellStyle name="40% - Énfasis1 2 3 3 3 3" xfId="8915" xr:uid="{C5A62301-A96E-411B-B61C-C2E23C936CF6}"/>
    <cellStyle name="40% - Énfasis1 2 3 3 4" xfId="3799" xr:uid="{1FF38F23-4C36-4F17-AE2C-AC8F2E55AE39}"/>
    <cellStyle name="40% - Énfasis1 2 3 3 4 2" xfId="10004" xr:uid="{8BE38843-22CB-4F89-9175-7229029AED45}"/>
    <cellStyle name="40% - Énfasis1 2 3 3 5" xfId="7050" xr:uid="{449D2391-374B-42B3-B927-2301F8D39CCE}"/>
    <cellStyle name="40% - Énfasis1 2 3 4" xfId="719" xr:uid="{00000000-0005-0000-0000-0000DC040000}"/>
    <cellStyle name="40% - Énfasis1 2 3 4 2" xfId="1919" xr:uid="{00000000-0005-0000-0000-0000DD040000}"/>
    <cellStyle name="40% - Énfasis1 2 3 4 2 2" xfId="5177" xr:uid="{5EA6E5BB-53E9-4175-BAF1-90B32DE0FD23}"/>
    <cellStyle name="40% - Énfasis1 2 3 4 2 2 2" xfId="11280" xr:uid="{A20945D6-58ED-4E7F-8F17-1F76845BA324}"/>
    <cellStyle name="40% - Énfasis1 2 3 4 2 3" xfId="8326" xr:uid="{4B0561ED-EC21-4662-9ED1-3E7230EFA172}"/>
    <cellStyle name="40% - Énfasis1 2 3 4 3" xfId="2797" xr:uid="{00000000-0005-0000-0000-0000DE040000}"/>
    <cellStyle name="40% - Énfasis1 2 3 4 3 2" xfId="6054" xr:uid="{3F192213-0884-4B36-A543-5C447659FD39}"/>
    <cellStyle name="40% - Énfasis1 2 3 4 3 2 2" xfId="12056" xr:uid="{ED906AD0-92D9-4104-9D48-1D9789F652AF}"/>
    <cellStyle name="40% - Énfasis1 2 3 4 3 3" xfId="9102" xr:uid="{8ED1F7BC-B43A-40DF-852A-F6E724512A58}"/>
    <cellStyle name="40% - Énfasis1 2 3 4 4" xfId="3987" xr:uid="{241B74EE-A2B6-4E08-810A-786087D7731B}"/>
    <cellStyle name="40% - Énfasis1 2 3 4 4 2" xfId="10191" xr:uid="{A7C1FBEF-7671-42A4-BCEE-6F5D10C1EDB4}"/>
    <cellStyle name="40% - Énfasis1 2 3 4 5" xfId="7237" xr:uid="{023E6586-189B-4950-A8D7-10B39664573D}"/>
    <cellStyle name="40% - Énfasis1 2 3 5" xfId="999" xr:uid="{00000000-0005-0000-0000-0000DF040000}"/>
    <cellStyle name="40% - Énfasis1 2 3 5 2" xfId="3073" xr:uid="{00000000-0005-0000-0000-0000E0040000}"/>
    <cellStyle name="40% - Énfasis1 2 3 5 2 2" xfId="6330" xr:uid="{07DF9076-FC6C-490B-9E29-CDF80CED8160}"/>
    <cellStyle name="40% - Énfasis1 2 3 5 2 2 2" xfId="12332" xr:uid="{9AC4648A-D49B-4DF3-BF6E-5CF77B335A46}"/>
    <cellStyle name="40% - Énfasis1 2 3 5 2 3" xfId="9378" xr:uid="{879EF345-6A8E-4496-9D56-0970BFCD32BB}"/>
    <cellStyle name="40% - Énfasis1 2 3 5 3" xfId="4263" xr:uid="{0821ECE6-AE0E-40F5-BAD2-5802FAA3F743}"/>
    <cellStyle name="40% - Énfasis1 2 3 5 3 2" xfId="10467" xr:uid="{63300E6C-BAF1-4C84-8001-490D5343595A}"/>
    <cellStyle name="40% - Énfasis1 2 3 5 4" xfId="7513" xr:uid="{241F6091-82A9-4217-B28E-62DB97995F6E}"/>
    <cellStyle name="40% - Énfasis1 2 3 6" xfId="1324" xr:uid="{00000000-0005-0000-0000-0000E1040000}"/>
    <cellStyle name="40% - Énfasis1 2 3 6 2" xfId="4583" xr:uid="{A13D4679-F1FC-4856-8C04-06D87D00BC43}"/>
    <cellStyle name="40% - Énfasis1 2 3 6 2 2" xfId="10780" xr:uid="{A8369001-F657-4D20-AFBB-0C05877672FF}"/>
    <cellStyle name="40% - Énfasis1 2 3 6 3" xfId="7826" xr:uid="{3FE9E4C7-04CB-4B6C-A449-B19FA165C0F2}"/>
    <cellStyle name="40% - Énfasis1 2 3 7" xfId="2203" xr:uid="{00000000-0005-0000-0000-0000E2040000}"/>
    <cellStyle name="40% - Énfasis1 2 3 7 2" xfId="5460" xr:uid="{5CD211DA-B9DC-44C6-BBF5-DDF7E17A8483}"/>
    <cellStyle name="40% - Énfasis1 2 3 7 2 2" xfId="11556" xr:uid="{92EE3435-FA91-40C6-BC19-EA96344FB527}"/>
    <cellStyle name="40% - Énfasis1 2 3 7 3" xfId="8602" xr:uid="{82277E61-F30A-469F-8642-7791B6183657}"/>
    <cellStyle name="40% - Énfasis1 2 3 8" xfId="3393" xr:uid="{296ABB7B-01F7-4112-B4EA-CD65A50417D5}"/>
    <cellStyle name="40% - Énfasis1 2 3 8 2" xfId="9691" xr:uid="{59D8BAB6-A996-4950-8F5E-81ED20A45D06}"/>
    <cellStyle name="40% - Énfasis1 2 3 9" xfId="6751" xr:uid="{1C4AA344-A9BE-4A48-8C4E-1DC741EDBF2F}"/>
    <cellStyle name="40% - Énfasis1 2 4" xfId="106" xr:uid="{00000000-0005-0000-0000-0000E3040000}"/>
    <cellStyle name="40% - Énfasis1 2 4 2" xfId="298" xr:uid="{00000000-0005-0000-0000-0000E4040000}"/>
    <cellStyle name="40% - Énfasis1 2 4 2 2" xfId="868" xr:uid="{00000000-0005-0000-0000-0000E5040000}"/>
    <cellStyle name="40% - Énfasis1 2 4 2 2 2" xfId="2068" xr:uid="{00000000-0005-0000-0000-0000E6040000}"/>
    <cellStyle name="40% - Énfasis1 2 4 2 2 2 2" xfId="5326" xr:uid="{6F61302A-77EA-4A1D-9826-0E279CB7507F}"/>
    <cellStyle name="40% - Énfasis1 2 4 2 2 2 2 2" xfId="11429" xr:uid="{D8DA03A7-41FB-45CC-A45B-AA992FAD922F}"/>
    <cellStyle name="40% - Énfasis1 2 4 2 2 2 3" xfId="8475" xr:uid="{B55C0CB7-8C82-429B-9F17-4CE6EBF25697}"/>
    <cellStyle name="40% - Énfasis1 2 4 2 2 3" xfId="2946" xr:uid="{00000000-0005-0000-0000-0000E7040000}"/>
    <cellStyle name="40% - Énfasis1 2 4 2 2 3 2" xfId="6203" xr:uid="{90D6AA8F-40CE-48BF-97F5-DB48CD0C6E48}"/>
    <cellStyle name="40% - Énfasis1 2 4 2 2 3 2 2" xfId="12205" xr:uid="{D6A22905-B1B2-4982-8EA4-E722A79BE92D}"/>
    <cellStyle name="40% - Énfasis1 2 4 2 2 3 3" xfId="9251" xr:uid="{ADEC8440-4A53-4B4C-ABBF-BA85AF658EAD}"/>
    <cellStyle name="40% - Énfasis1 2 4 2 2 4" xfId="4136" xr:uid="{24A10BA9-74F4-44DC-B301-5B3ADEE34380}"/>
    <cellStyle name="40% - Énfasis1 2 4 2 2 4 2" xfId="10340" xr:uid="{4FDD4C80-A19B-4149-8C46-B01C6E4CE53C}"/>
    <cellStyle name="40% - Énfasis1 2 4 2 2 5" xfId="7386" xr:uid="{FB42863B-C585-43BC-95D6-A0559C500E4C}"/>
    <cellStyle name="40% - Énfasis1 2 4 2 3" xfId="1148" xr:uid="{00000000-0005-0000-0000-0000E8040000}"/>
    <cellStyle name="40% - Énfasis1 2 4 2 3 2" xfId="3222" xr:uid="{00000000-0005-0000-0000-0000E9040000}"/>
    <cellStyle name="40% - Énfasis1 2 4 2 3 2 2" xfId="6479" xr:uid="{880BF6CD-FFA8-4435-BCE0-591ED6E5BB43}"/>
    <cellStyle name="40% - Énfasis1 2 4 2 3 2 2 2" xfId="12481" xr:uid="{D00726CD-BC60-4BF5-B235-633795F43B24}"/>
    <cellStyle name="40% - Énfasis1 2 4 2 3 2 3" xfId="9527" xr:uid="{26F0E311-8428-4604-9890-B877DAB80268}"/>
    <cellStyle name="40% - Énfasis1 2 4 2 3 3" xfId="4412" xr:uid="{52D78F7C-48BA-45CE-821A-825E445CB5E1}"/>
    <cellStyle name="40% - Énfasis1 2 4 2 3 3 2" xfId="10616" xr:uid="{E43DEE45-D675-4A08-8A64-EE3733F66BAC}"/>
    <cellStyle name="40% - Énfasis1 2 4 2 3 4" xfId="7662" xr:uid="{6C620F1F-98F2-4AF9-B79B-843615CEAEC6}"/>
    <cellStyle name="40% - Énfasis1 2 4 2 4" xfId="1526" xr:uid="{00000000-0005-0000-0000-0000EA040000}"/>
    <cellStyle name="40% - Énfasis1 2 4 2 4 2" xfId="4785" xr:uid="{17D23A42-1F86-4512-A3CF-DCBC2F778BBE}"/>
    <cellStyle name="40% - Énfasis1 2 4 2 4 2 2" xfId="10929" xr:uid="{B0C7F54C-2986-4630-9E30-EC622E67EEE5}"/>
    <cellStyle name="40% - Énfasis1 2 4 2 4 3" xfId="7975" xr:uid="{63AC9F65-38E7-46A4-97CB-46385818890E}"/>
    <cellStyle name="40% - Énfasis1 2 4 2 5" xfId="2405" xr:uid="{00000000-0005-0000-0000-0000EB040000}"/>
    <cellStyle name="40% - Énfasis1 2 4 2 5 2" xfId="5662" xr:uid="{2FCDFC0C-61E4-492F-AB08-C42441C66506}"/>
    <cellStyle name="40% - Énfasis1 2 4 2 5 2 2" xfId="11705" xr:uid="{1A603264-19D6-4B09-9121-1E052A8B0E60}"/>
    <cellStyle name="40% - Énfasis1 2 4 2 5 3" xfId="8751" xr:uid="{910984F7-CA23-4932-9EAA-D5606BA85634}"/>
    <cellStyle name="40% - Énfasis1 2 4 2 6" xfId="3595" xr:uid="{DA4F81AD-29E0-420D-9A09-96C447EB834E}"/>
    <cellStyle name="40% - Énfasis1 2 4 2 6 2" xfId="9840" xr:uid="{F1C6437A-D4B1-4966-818D-C770B33BAE01}"/>
    <cellStyle name="40% - Énfasis1 2 4 2 7" xfId="6886" xr:uid="{2085DF50-40E2-46C4-A321-41995D7F3F54}"/>
    <cellStyle name="40% - Énfasis1 2 4 3" xfId="539" xr:uid="{00000000-0005-0000-0000-0000EC040000}"/>
    <cellStyle name="40% - Énfasis1 2 4 3 2" xfId="1745" xr:uid="{00000000-0005-0000-0000-0000ED040000}"/>
    <cellStyle name="40% - Énfasis1 2 4 3 2 2" xfId="5004" xr:uid="{9B063587-F093-4676-A816-A9B39BDDB853}"/>
    <cellStyle name="40% - Énfasis1 2 4 3 2 2 2" xfId="11108" xr:uid="{66640F36-1C6C-49C1-824A-E56E2E5C2540}"/>
    <cellStyle name="40% - Énfasis1 2 4 3 2 3" xfId="8154" xr:uid="{036B9C07-5A01-402C-B595-49BBA8BF434B}"/>
    <cellStyle name="40% - Énfasis1 2 4 3 3" xfId="2624" xr:uid="{00000000-0005-0000-0000-0000EE040000}"/>
    <cellStyle name="40% - Énfasis1 2 4 3 3 2" xfId="5881" xr:uid="{5C8D14D1-BB6B-4ED8-A7F6-9DFCC66153F4}"/>
    <cellStyle name="40% - Énfasis1 2 4 3 3 2 2" xfId="11884" xr:uid="{6DD77428-F28E-4F82-AAF0-F4DDE1EEB151}"/>
    <cellStyle name="40% - Énfasis1 2 4 3 3 3" xfId="8930" xr:uid="{B5D3062B-DC88-4361-A74F-140AC949B26B}"/>
    <cellStyle name="40% - Énfasis1 2 4 3 4" xfId="3814" xr:uid="{A5C94AF4-A8AD-41D0-8717-FDBE5F25A0B3}"/>
    <cellStyle name="40% - Énfasis1 2 4 3 4 2" xfId="10019" xr:uid="{0FA2ABDD-A793-4825-840A-67E79D651080}"/>
    <cellStyle name="40% - Énfasis1 2 4 3 5" xfId="7065" xr:uid="{8DF8A641-0AE6-4EC7-A13C-DCB90C38A7B2}"/>
    <cellStyle name="40% - Énfasis1 2 4 4" xfId="734" xr:uid="{00000000-0005-0000-0000-0000EF040000}"/>
    <cellStyle name="40% - Énfasis1 2 4 4 2" xfId="1934" xr:uid="{00000000-0005-0000-0000-0000F0040000}"/>
    <cellStyle name="40% - Énfasis1 2 4 4 2 2" xfId="5192" xr:uid="{AAC874FC-757D-4B8A-91C1-3D7E268B9623}"/>
    <cellStyle name="40% - Énfasis1 2 4 4 2 2 2" xfId="11295" xr:uid="{E7F97514-1B86-4329-B96C-A420E7AC614F}"/>
    <cellStyle name="40% - Énfasis1 2 4 4 2 3" xfId="8341" xr:uid="{54E243DA-74A5-4222-9EF5-5B1A44837F25}"/>
    <cellStyle name="40% - Énfasis1 2 4 4 3" xfId="2812" xr:uid="{00000000-0005-0000-0000-0000F1040000}"/>
    <cellStyle name="40% - Énfasis1 2 4 4 3 2" xfId="6069" xr:uid="{E2BA0373-240F-4FC1-AEB5-A138C0085623}"/>
    <cellStyle name="40% - Énfasis1 2 4 4 3 2 2" xfId="12071" xr:uid="{1452355A-43AB-4BF5-83E2-FDEBD7C73077}"/>
    <cellStyle name="40% - Énfasis1 2 4 4 3 3" xfId="9117" xr:uid="{05A3B989-9FBD-4699-A1AC-A9B13505291B}"/>
    <cellStyle name="40% - Énfasis1 2 4 4 4" xfId="4002" xr:uid="{5C133E51-E719-48CA-8D49-E3944B1767AF}"/>
    <cellStyle name="40% - Énfasis1 2 4 4 4 2" xfId="10206" xr:uid="{BB238E2A-DE21-413E-B75F-4A07E8D91374}"/>
    <cellStyle name="40% - Énfasis1 2 4 4 5" xfId="7252" xr:uid="{2DC089A6-7E5E-4C21-94D4-230652A197B6}"/>
    <cellStyle name="40% - Énfasis1 2 4 5" xfId="1014" xr:uid="{00000000-0005-0000-0000-0000F2040000}"/>
    <cellStyle name="40% - Énfasis1 2 4 5 2" xfId="3088" xr:uid="{00000000-0005-0000-0000-0000F3040000}"/>
    <cellStyle name="40% - Énfasis1 2 4 5 2 2" xfId="6345" xr:uid="{D29CEAC1-6A06-4C6E-8F6F-810CE3EED25F}"/>
    <cellStyle name="40% - Énfasis1 2 4 5 2 2 2" xfId="12347" xr:uid="{963C00C1-9980-4F60-855E-443BD6D0D8C3}"/>
    <cellStyle name="40% - Énfasis1 2 4 5 2 3" xfId="9393" xr:uid="{F43597A8-6CAA-4935-BCDD-BC91939A9586}"/>
    <cellStyle name="40% - Énfasis1 2 4 5 3" xfId="4278" xr:uid="{4D649A7F-189F-4EB1-A41E-27AD50433924}"/>
    <cellStyle name="40% - Énfasis1 2 4 5 3 2" xfId="10482" xr:uid="{52D35841-D108-4265-B51E-14F61693CAD0}"/>
    <cellStyle name="40% - Énfasis1 2 4 5 4" xfId="7528" xr:uid="{B00EC3DD-8A26-449D-BDDA-EC1185F8382C}"/>
    <cellStyle name="40% - Énfasis1 2 4 6" xfId="1342" xr:uid="{00000000-0005-0000-0000-0000F4040000}"/>
    <cellStyle name="40% - Énfasis1 2 4 6 2" xfId="4601" xr:uid="{09DC33CD-569B-4445-91EC-F34388B7E5D1}"/>
    <cellStyle name="40% - Énfasis1 2 4 6 2 2" xfId="10795" xr:uid="{6F51F0D6-3532-4840-B919-70D241EA1A0E}"/>
    <cellStyle name="40% - Énfasis1 2 4 6 3" xfId="7841" xr:uid="{20D37D05-0B13-48B9-96D0-AF7D3BF895F4}"/>
    <cellStyle name="40% - Énfasis1 2 4 7" xfId="2221" xr:uid="{00000000-0005-0000-0000-0000F5040000}"/>
    <cellStyle name="40% - Énfasis1 2 4 7 2" xfId="5478" xr:uid="{8D2E3B45-A3F8-467D-91B0-ECD8E5F54F00}"/>
    <cellStyle name="40% - Énfasis1 2 4 7 2 2" xfId="11571" xr:uid="{BC4BA3EF-5CAA-4548-9B20-DD77E8CEDC9E}"/>
    <cellStyle name="40% - Énfasis1 2 4 7 3" xfId="8617" xr:uid="{6FEB1C03-EC6A-4E74-A17C-72D2C4F04F61}"/>
    <cellStyle name="40% - Énfasis1 2 4 8" xfId="3411" xr:uid="{904ED316-167A-4CD7-8996-E14436AECE49}"/>
    <cellStyle name="40% - Énfasis1 2 4 8 2" xfId="9706" xr:uid="{8E276F0F-A4BD-4139-B432-CB953AB6751C}"/>
    <cellStyle name="40% - Énfasis1 2 4 9" xfId="6755" xr:uid="{C665DB6B-1796-488C-B384-33ABBF4B8B54}"/>
    <cellStyle name="40% - Énfasis1 2 5" xfId="125" xr:uid="{00000000-0005-0000-0000-0000F6040000}"/>
    <cellStyle name="40% - Énfasis1 2 5 2" xfId="317" xr:uid="{00000000-0005-0000-0000-0000F7040000}"/>
    <cellStyle name="40% - Énfasis1 2 5 2 2" xfId="883" xr:uid="{00000000-0005-0000-0000-0000F8040000}"/>
    <cellStyle name="40% - Énfasis1 2 5 2 2 2" xfId="2083" xr:uid="{00000000-0005-0000-0000-0000F9040000}"/>
    <cellStyle name="40% - Énfasis1 2 5 2 2 2 2" xfId="5341" xr:uid="{CD70DEAC-78B2-4D32-B9BE-24D23468127F}"/>
    <cellStyle name="40% - Énfasis1 2 5 2 2 2 2 2" xfId="11444" xr:uid="{60889D61-747A-4D08-81D6-931624B026C7}"/>
    <cellStyle name="40% - Énfasis1 2 5 2 2 2 3" xfId="8490" xr:uid="{2445DBEC-22DD-4A26-9AC4-2B79DF65A0B0}"/>
    <cellStyle name="40% - Énfasis1 2 5 2 2 3" xfId="2961" xr:uid="{00000000-0005-0000-0000-0000FA040000}"/>
    <cellStyle name="40% - Énfasis1 2 5 2 2 3 2" xfId="6218" xr:uid="{A62C0174-EDF2-44BD-A5E4-263A55C300A4}"/>
    <cellStyle name="40% - Énfasis1 2 5 2 2 3 2 2" xfId="12220" xr:uid="{44030ED6-A881-4B44-A244-218B7D44C405}"/>
    <cellStyle name="40% - Énfasis1 2 5 2 2 3 3" xfId="9266" xr:uid="{61C755BC-FBEF-453E-BFE3-002B3555943D}"/>
    <cellStyle name="40% - Énfasis1 2 5 2 2 4" xfId="4151" xr:uid="{F5A4B4E9-418E-4847-B770-AB229EA906D1}"/>
    <cellStyle name="40% - Énfasis1 2 5 2 2 4 2" xfId="10355" xr:uid="{B928581A-DE6E-4728-A32A-7B8B9CA79AA2}"/>
    <cellStyle name="40% - Énfasis1 2 5 2 2 5" xfId="7401" xr:uid="{93EC5C99-90ED-4136-8982-E7FEC6266A7D}"/>
    <cellStyle name="40% - Énfasis1 2 5 2 3" xfId="1163" xr:uid="{00000000-0005-0000-0000-0000FB040000}"/>
    <cellStyle name="40% - Énfasis1 2 5 2 3 2" xfId="3237" xr:uid="{00000000-0005-0000-0000-0000FC040000}"/>
    <cellStyle name="40% - Énfasis1 2 5 2 3 2 2" xfId="6494" xr:uid="{1AB7013F-E033-4F91-9605-71729D3F1563}"/>
    <cellStyle name="40% - Énfasis1 2 5 2 3 2 2 2" xfId="12496" xr:uid="{3012BEA1-61A2-48C5-B44C-F5758D0535FA}"/>
    <cellStyle name="40% - Énfasis1 2 5 2 3 2 3" xfId="9542" xr:uid="{1803662A-5363-4C56-9FD4-AD0D15372607}"/>
    <cellStyle name="40% - Énfasis1 2 5 2 3 3" xfId="4427" xr:uid="{67C23435-BB12-4251-83A1-2C7789BCA271}"/>
    <cellStyle name="40% - Énfasis1 2 5 2 3 3 2" xfId="10631" xr:uid="{005A8DA7-CC88-4E52-96F9-358C6F739220}"/>
    <cellStyle name="40% - Énfasis1 2 5 2 3 4" xfId="7677" xr:uid="{D409775C-6706-400F-8B79-6F0546BA877E}"/>
    <cellStyle name="40% - Énfasis1 2 5 2 4" xfId="1544" xr:uid="{00000000-0005-0000-0000-0000FD040000}"/>
    <cellStyle name="40% - Énfasis1 2 5 2 4 2" xfId="4803" xr:uid="{BB96B883-43D7-4482-BAFE-1042EEB535E0}"/>
    <cellStyle name="40% - Énfasis1 2 5 2 4 2 2" xfId="10944" xr:uid="{ADD55EB6-BC6A-45D5-883E-5AAC22921856}"/>
    <cellStyle name="40% - Énfasis1 2 5 2 4 3" xfId="7990" xr:uid="{A4118CF7-2AF8-4C6D-885C-F088A233C5C6}"/>
    <cellStyle name="40% - Énfasis1 2 5 2 5" xfId="2423" xr:uid="{00000000-0005-0000-0000-0000FE040000}"/>
    <cellStyle name="40% - Énfasis1 2 5 2 5 2" xfId="5680" xr:uid="{2C89E07E-0CF1-4CBA-BDDC-FE098746388D}"/>
    <cellStyle name="40% - Énfasis1 2 5 2 5 2 2" xfId="11720" xr:uid="{E9F8AD60-1D5D-4C7F-AE85-2824F7A5A633}"/>
    <cellStyle name="40% - Énfasis1 2 5 2 5 3" xfId="8766" xr:uid="{92192C7C-927A-437F-8F44-7B933E6E3786}"/>
    <cellStyle name="40% - Énfasis1 2 5 2 6" xfId="3613" xr:uid="{9D914B0B-8B88-4E06-8111-21E8C99D5D22}"/>
    <cellStyle name="40% - Énfasis1 2 5 2 6 2" xfId="9855" xr:uid="{793D20A2-2BFF-40E4-9F49-8905EA4AB093}"/>
    <cellStyle name="40% - Énfasis1 2 5 2 7" xfId="6901" xr:uid="{6100D80E-2823-4BC0-970B-902961658EC8}"/>
    <cellStyle name="40% - Énfasis1 2 5 3" xfId="554" xr:uid="{00000000-0005-0000-0000-0000FF040000}"/>
    <cellStyle name="40% - Énfasis1 2 5 3 2" xfId="1760" xr:uid="{00000000-0005-0000-0000-000000050000}"/>
    <cellStyle name="40% - Énfasis1 2 5 3 2 2" xfId="5019" xr:uid="{900C8C52-462F-4BB7-99E1-C6682B22E9E7}"/>
    <cellStyle name="40% - Énfasis1 2 5 3 2 2 2" xfId="11123" xr:uid="{F2DB7171-FEE9-4BCD-B608-B9A1B1E38018}"/>
    <cellStyle name="40% - Énfasis1 2 5 3 2 3" xfId="8169" xr:uid="{46D2BCA6-375B-410D-B190-9E3744692928}"/>
    <cellStyle name="40% - Énfasis1 2 5 3 3" xfId="2639" xr:uid="{00000000-0005-0000-0000-000001050000}"/>
    <cellStyle name="40% - Énfasis1 2 5 3 3 2" xfId="5896" xr:uid="{ED86D76D-ED44-486E-BBA0-74E1B8C97A91}"/>
    <cellStyle name="40% - Énfasis1 2 5 3 3 2 2" xfId="11899" xr:uid="{8CFE4ED9-F75C-42F4-8D9F-DA6D525A6A2D}"/>
    <cellStyle name="40% - Énfasis1 2 5 3 3 3" xfId="8945" xr:uid="{746D978F-DB0C-401B-B5D1-FDC33AEEFB5D}"/>
    <cellStyle name="40% - Énfasis1 2 5 3 4" xfId="3829" xr:uid="{4AC886A1-5763-49A3-B70C-8CED333CA368}"/>
    <cellStyle name="40% - Énfasis1 2 5 3 4 2" xfId="10034" xr:uid="{F697F978-E4C6-44EA-B395-B205F8E1A1D5}"/>
    <cellStyle name="40% - Énfasis1 2 5 3 5" xfId="7080" xr:uid="{56C0734C-71E6-454E-ABA0-AEFC6014E97A}"/>
    <cellStyle name="40% - Énfasis1 2 5 4" xfId="749" xr:uid="{00000000-0005-0000-0000-000002050000}"/>
    <cellStyle name="40% - Énfasis1 2 5 4 2" xfId="1949" xr:uid="{00000000-0005-0000-0000-000003050000}"/>
    <cellStyle name="40% - Énfasis1 2 5 4 2 2" xfId="5207" xr:uid="{FE538AFB-D51A-47AC-8A9D-0D84CACD8506}"/>
    <cellStyle name="40% - Énfasis1 2 5 4 2 2 2" xfId="11310" xr:uid="{E97E4C53-3AFF-436C-8CEA-B71CB5CB10EC}"/>
    <cellStyle name="40% - Énfasis1 2 5 4 2 3" xfId="8356" xr:uid="{BABF2673-1758-4D80-A5C3-5483442B8939}"/>
    <cellStyle name="40% - Énfasis1 2 5 4 3" xfId="2827" xr:uid="{00000000-0005-0000-0000-000004050000}"/>
    <cellStyle name="40% - Énfasis1 2 5 4 3 2" xfId="6084" xr:uid="{044C7410-233C-4B6D-8F69-F56D8D3F6B9F}"/>
    <cellStyle name="40% - Énfasis1 2 5 4 3 2 2" xfId="12086" xr:uid="{5BC3731B-8903-462C-BB06-D9B407372A08}"/>
    <cellStyle name="40% - Énfasis1 2 5 4 3 3" xfId="9132" xr:uid="{CBE966E1-860A-4C32-8EE6-38164B822069}"/>
    <cellStyle name="40% - Énfasis1 2 5 4 4" xfId="4017" xr:uid="{E2FE36E8-7C96-4EFA-B04A-1ED62498BD04}"/>
    <cellStyle name="40% - Énfasis1 2 5 4 4 2" xfId="10221" xr:uid="{04AD3432-CE9A-4D75-B651-EC148B0F1109}"/>
    <cellStyle name="40% - Énfasis1 2 5 4 5" xfId="7267" xr:uid="{26CC9F55-E21B-42D6-8286-D8AA1FA2DB32}"/>
    <cellStyle name="40% - Énfasis1 2 5 5" xfId="1029" xr:uid="{00000000-0005-0000-0000-000005050000}"/>
    <cellStyle name="40% - Énfasis1 2 5 5 2" xfId="3103" xr:uid="{00000000-0005-0000-0000-000006050000}"/>
    <cellStyle name="40% - Énfasis1 2 5 5 2 2" xfId="6360" xr:uid="{669B8088-4B84-42B1-9E02-303DE6ECDF99}"/>
    <cellStyle name="40% - Énfasis1 2 5 5 2 2 2" xfId="12362" xr:uid="{70A0666F-EE1C-414A-BA99-64009886DDE2}"/>
    <cellStyle name="40% - Énfasis1 2 5 5 2 3" xfId="9408" xr:uid="{F2BB8028-9BDF-44DE-9584-1942E224929F}"/>
    <cellStyle name="40% - Énfasis1 2 5 5 3" xfId="4293" xr:uid="{827A707C-177A-4723-B319-FFB629B9D934}"/>
    <cellStyle name="40% - Énfasis1 2 5 5 3 2" xfId="10497" xr:uid="{E9B203FC-655C-492C-AF3E-0681D35FC6B8}"/>
    <cellStyle name="40% - Énfasis1 2 5 5 4" xfId="7543" xr:uid="{7BA15AB4-F111-4959-BAA7-E98587324829}"/>
    <cellStyle name="40% - Énfasis1 2 5 6" xfId="1360" xr:uid="{00000000-0005-0000-0000-000007050000}"/>
    <cellStyle name="40% - Énfasis1 2 5 6 2" xfId="4619" xr:uid="{5C7D9CD2-A0FA-461D-B1E0-F7CF9EF6A061}"/>
    <cellStyle name="40% - Énfasis1 2 5 6 2 2" xfId="10810" xr:uid="{4C178E35-3B14-43E2-937E-938509EFEB85}"/>
    <cellStyle name="40% - Énfasis1 2 5 6 3" xfId="7856" xr:uid="{AA3B4C27-42C4-4018-90D7-7E67B7A04D05}"/>
    <cellStyle name="40% - Énfasis1 2 5 7" xfId="2239" xr:uid="{00000000-0005-0000-0000-000008050000}"/>
    <cellStyle name="40% - Énfasis1 2 5 7 2" xfId="5496" xr:uid="{AF9B24F2-EBC0-4B3E-84B1-FADB06F0BF8D}"/>
    <cellStyle name="40% - Énfasis1 2 5 7 2 2" xfId="11586" xr:uid="{B93AE910-FE12-4CF2-84FF-34938A2977D7}"/>
    <cellStyle name="40% - Énfasis1 2 5 7 3" xfId="8632" xr:uid="{2B7FC033-3CF7-4C43-9A2D-BEC168306611}"/>
    <cellStyle name="40% - Énfasis1 2 5 8" xfId="3429" xr:uid="{09C7F391-A50B-4D08-B3AF-142A46665D74}"/>
    <cellStyle name="40% - Énfasis1 2 5 8 2" xfId="9721" xr:uid="{8FD69D72-73D1-4602-8B73-86CCA2D93FBE}"/>
    <cellStyle name="40% - Énfasis1 2 5 9" xfId="6767" xr:uid="{1821E2B2-5524-4926-92A3-9B0D75685F42}"/>
    <cellStyle name="40% - Énfasis1 2 6" xfId="143" xr:uid="{00000000-0005-0000-0000-000009050000}"/>
    <cellStyle name="40% - Énfasis1 2 6 2" xfId="335" xr:uid="{00000000-0005-0000-0000-00000A050000}"/>
    <cellStyle name="40% - Énfasis1 2 6 2 2" xfId="898" xr:uid="{00000000-0005-0000-0000-00000B050000}"/>
    <cellStyle name="40% - Énfasis1 2 6 2 2 2" xfId="2098" xr:uid="{00000000-0005-0000-0000-00000C050000}"/>
    <cellStyle name="40% - Énfasis1 2 6 2 2 2 2" xfId="5356" xr:uid="{51B126E9-2916-4E37-B572-232A138E091F}"/>
    <cellStyle name="40% - Énfasis1 2 6 2 2 2 2 2" xfId="11459" xr:uid="{9A4F4C80-B053-43DB-889D-6D51CA22FC6B}"/>
    <cellStyle name="40% - Énfasis1 2 6 2 2 2 3" xfId="8505" xr:uid="{42769D8A-1017-4D04-BDD5-91E847AD6F63}"/>
    <cellStyle name="40% - Énfasis1 2 6 2 2 3" xfId="2976" xr:uid="{00000000-0005-0000-0000-00000D050000}"/>
    <cellStyle name="40% - Énfasis1 2 6 2 2 3 2" xfId="6233" xr:uid="{7F71F5A6-6A85-42B4-A0E7-E1A2212C0A45}"/>
    <cellStyle name="40% - Énfasis1 2 6 2 2 3 2 2" xfId="12235" xr:uid="{319372B0-8BF3-4380-8055-4AFA0802D2BB}"/>
    <cellStyle name="40% - Énfasis1 2 6 2 2 3 3" xfId="9281" xr:uid="{53B5C95A-3024-4F6B-ADE1-B4FE18EABA49}"/>
    <cellStyle name="40% - Énfasis1 2 6 2 2 4" xfId="4166" xr:uid="{FF063316-8F20-4C44-8661-BCE75ACD5971}"/>
    <cellStyle name="40% - Énfasis1 2 6 2 2 4 2" xfId="10370" xr:uid="{564E8020-F553-4E3D-81BF-75481CDB334E}"/>
    <cellStyle name="40% - Énfasis1 2 6 2 2 5" xfId="7416" xr:uid="{20964D39-3BD8-49DD-8CEE-124D71D95970}"/>
    <cellStyle name="40% - Énfasis1 2 6 2 3" xfId="1178" xr:uid="{00000000-0005-0000-0000-00000E050000}"/>
    <cellStyle name="40% - Énfasis1 2 6 2 3 2" xfId="3252" xr:uid="{00000000-0005-0000-0000-00000F050000}"/>
    <cellStyle name="40% - Énfasis1 2 6 2 3 2 2" xfId="6509" xr:uid="{E3CDA5DE-9209-4BC3-B2CE-CC6E398532B5}"/>
    <cellStyle name="40% - Énfasis1 2 6 2 3 2 2 2" xfId="12511" xr:uid="{2AE47219-2119-4048-8A25-461F7A663725}"/>
    <cellStyle name="40% - Énfasis1 2 6 2 3 2 3" xfId="9557" xr:uid="{92FE401B-B273-48DA-BF88-24A0E8E8E77D}"/>
    <cellStyle name="40% - Énfasis1 2 6 2 3 3" xfId="4442" xr:uid="{0FECCEAE-5155-4795-8C85-21E886B22B2B}"/>
    <cellStyle name="40% - Énfasis1 2 6 2 3 3 2" xfId="10646" xr:uid="{02061701-96CF-487E-B906-45604825275B}"/>
    <cellStyle name="40% - Énfasis1 2 6 2 3 4" xfId="7692" xr:uid="{1E2D703F-3F77-4AC7-8135-0F5BD76B022B}"/>
    <cellStyle name="40% - Énfasis1 2 6 2 4" xfId="1562" xr:uid="{00000000-0005-0000-0000-000010050000}"/>
    <cellStyle name="40% - Énfasis1 2 6 2 4 2" xfId="4821" xr:uid="{2280D817-90DC-492D-AC59-D66A45E85BFC}"/>
    <cellStyle name="40% - Énfasis1 2 6 2 4 2 2" xfId="10959" xr:uid="{625D9377-4BD8-464B-BC7C-491308A990EA}"/>
    <cellStyle name="40% - Énfasis1 2 6 2 4 3" xfId="8005" xr:uid="{E214588C-F94F-4BC4-8C19-D8C2C1A4436E}"/>
    <cellStyle name="40% - Énfasis1 2 6 2 5" xfId="2441" xr:uid="{00000000-0005-0000-0000-000011050000}"/>
    <cellStyle name="40% - Énfasis1 2 6 2 5 2" xfId="5698" xr:uid="{AA8ACD4E-311F-49E4-A43C-68AB7BDB5D97}"/>
    <cellStyle name="40% - Énfasis1 2 6 2 5 2 2" xfId="11735" xr:uid="{7B6E3550-78B8-4587-89FE-B8638242AE85}"/>
    <cellStyle name="40% - Énfasis1 2 6 2 5 3" xfId="8781" xr:uid="{98CE5E00-0F6B-48B1-8200-8E8FD436DAF1}"/>
    <cellStyle name="40% - Énfasis1 2 6 2 6" xfId="3631" xr:uid="{2CE31D7C-F3D7-4B5A-95C2-43680665A6E2}"/>
    <cellStyle name="40% - Énfasis1 2 6 2 6 2" xfId="9870" xr:uid="{4A4D1A21-65CE-4AD3-80B4-FCD03432CE80}"/>
    <cellStyle name="40% - Énfasis1 2 6 2 7" xfId="6916" xr:uid="{862762F5-5764-4C5B-83D9-EB9C0B6C9F1C}"/>
    <cellStyle name="40% - Énfasis1 2 6 3" xfId="569" xr:uid="{00000000-0005-0000-0000-000012050000}"/>
    <cellStyle name="40% - Énfasis1 2 6 3 2" xfId="1775" xr:uid="{00000000-0005-0000-0000-000013050000}"/>
    <cellStyle name="40% - Énfasis1 2 6 3 2 2" xfId="5034" xr:uid="{DCF82349-CDE5-4660-8635-62E023F290E0}"/>
    <cellStyle name="40% - Énfasis1 2 6 3 2 2 2" xfId="11138" xr:uid="{21BC1942-86C2-4416-A1A2-35818D883FD5}"/>
    <cellStyle name="40% - Énfasis1 2 6 3 2 3" xfId="8184" xr:uid="{3F91B7BC-7DEC-4187-9AD1-D14C60D9D94C}"/>
    <cellStyle name="40% - Énfasis1 2 6 3 3" xfId="2654" xr:uid="{00000000-0005-0000-0000-000014050000}"/>
    <cellStyle name="40% - Énfasis1 2 6 3 3 2" xfId="5911" xr:uid="{6BC0FCBC-D8F0-4839-AB1C-243F133CF7A7}"/>
    <cellStyle name="40% - Énfasis1 2 6 3 3 2 2" xfId="11914" xr:uid="{5882C676-1F00-47C7-A724-CDFB50391C26}"/>
    <cellStyle name="40% - Énfasis1 2 6 3 3 3" xfId="8960" xr:uid="{F28163DD-754E-47DB-8F4F-DC542E023FAF}"/>
    <cellStyle name="40% - Énfasis1 2 6 3 4" xfId="3844" xr:uid="{5A96FF74-5D81-46E5-97B2-F7421800433C}"/>
    <cellStyle name="40% - Énfasis1 2 6 3 4 2" xfId="10049" xr:uid="{434142BC-2613-4D4B-8D96-07DCF5C77907}"/>
    <cellStyle name="40% - Énfasis1 2 6 3 5" xfId="7095" xr:uid="{7AA98F58-4473-4870-B58C-042F4F43B495}"/>
    <cellStyle name="40% - Énfasis1 2 6 4" xfId="764" xr:uid="{00000000-0005-0000-0000-000015050000}"/>
    <cellStyle name="40% - Énfasis1 2 6 4 2" xfId="1964" xr:uid="{00000000-0005-0000-0000-000016050000}"/>
    <cellStyle name="40% - Énfasis1 2 6 4 2 2" xfId="5222" xr:uid="{E899D771-330D-4F2B-A1A6-27FBAEF63A15}"/>
    <cellStyle name="40% - Énfasis1 2 6 4 2 2 2" xfId="11325" xr:uid="{8C61B7B3-1F36-4BE4-A88D-F6ED4653AD0A}"/>
    <cellStyle name="40% - Énfasis1 2 6 4 2 3" xfId="8371" xr:uid="{4FFA3190-CDE1-4EFE-8C82-9686D2178C66}"/>
    <cellStyle name="40% - Énfasis1 2 6 4 3" xfId="2842" xr:uid="{00000000-0005-0000-0000-000017050000}"/>
    <cellStyle name="40% - Énfasis1 2 6 4 3 2" xfId="6099" xr:uid="{AA0A55F9-432E-4B1B-B0A4-5701DDF967F1}"/>
    <cellStyle name="40% - Énfasis1 2 6 4 3 2 2" xfId="12101" xr:uid="{C1FFFCBE-14AF-430A-BFD3-BACFFC462828}"/>
    <cellStyle name="40% - Énfasis1 2 6 4 3 3" xfId="9147" xr:uid="{CF9B8AE9-C2B2-4667-9EE9-882E134896C4}"/>
    <cellStyle name="40% - Énfasis1 2 6 4 4" xfId="4032" xr:uid="{429E9D72-518D-4359-BF05-43AECB475CC7}"/>
    <cellStyle name="40% - Énfasis1 2 6 4 4 2" xfId="10236" xr:uid="{DDD142C2-5045-4D05-A185-C836ECC23C8B}"/>
    <cellStyle name="40% - Énfasis1 2 6 4 5" xfId="7282" xr:uid="{0E1137EB-CA9A-43A2-B488-A08EF59E33C0}"/>
    <cellStyle name="40% - Énfasis1 2 6 5" xfId="1044" xr:uid="{00000000-0005-0000-0000-000018050000}"/>
    <cellStyle name="40% - Énfasis1 2 6 5 2" xfId="3118" xr:uid="{00000000-0005-0000-0000-000019050000}"/>
    <cellStyle name="40% - Énfasis1 2 6 5 2 2" xfId="6375" xr:uid="{64F79036-3496-4C44-B165-B340E4065E5F}"/>
    <cellStyle name="40% - Énfasis1 2 6 5 2 2 2" xfId="12377" xr:uid="{9B5E191D-FEC1-4375-87F1-A8146FED5BDF}"/>
    <cellStyle name="40% - Énfasis1 2 6 5 2 3" xfId="9423" xr:uid="{D8CF662B-7FF3-4B58-BDEF-F9C3EDBE358B}"/>
    <cellStyle name="40% - Énfasis1 2 6 5 3" xfId="4308" xr:uid="{F37AF872-DE07-4414-BA76-BD1178AFADEA}"/>
    <cellStyle name="40% - Énfasis1 2 6 5 3 2" xfId="10512" xr:uid="{5702B2EB-0976-44B6-8ED4-3D39C589A49E}"/>
    <cellStyle name="40% - Énfasis1 2 6 5 4" xfId="7558" xr:uid="{BDF255A8-57A0-47DE-B3BC-B0CDE7F60B52}"/>
    <cellStyle name="40% - Énfasis1 2 6 6" xfId="1378" xr:uid="{00000000-0005-0000-0000-00001A050000}"/>
    <cellStyle name="40% - Énfasis1 2 6 6 2" xfId="4637" xr:uid="{1C0107C6-3DE8-44C4-B630-1ED970830679}"/>
    <cellStyle name="40% - Énfasis1 2 6 6 2 2" xfId="10825" xr:uid="{D2B5DDEF-71D5-4437-8659-A42C192150DC}"/>
    <cellStyle name="40% - Énfasis1 2 6 6 3" xfId="7871" xr:uid="{08576F10-C139-4BFE-A7EF-5408D4C3CA3F}"/>
    <cellStyle name="40% - Énfasis1 2 6 7" xfId="2257" xr:uid="{00000000-0005-0000-0000-00001B050000}"/>
    <cellStyle name="40% - Énfasis1 2 6 7 2" xfId="5514" xr:uid="{4E75EFCE-1BAF-4D6E-94F4-35258CCBC4C6}"/>
    <cellStyle name="40% - Énfasis1 2 6 7 2 2" xfId="11601" xr:uid="{B168E958-BC79-4A61-934E-DF74F7C0415A}"/>
    <cellStyle name="40% - Énfasis1 2 6 7 3" xfId="8647" xr:uid="{995285F2-270D-46DD-9730-5DE76EE988C4}"/>
    <cellStyle name="40% - Énfasis1 2 6 8" xfId="3447" xr:uid="{6F012550-4492-4C60-9DDF-4E5AFC04C4D3}"/>
    <cellStyle name="40% - Énfasis1 2 6 8 2" xfId="9736" xr:uid="{3494C452-3718-4A86-B80C-A680D3D2C65D}"/>
    <cellStyle name="40% - Énfasis1 2 6 9" xfId="6782" xr:uid="{64709B54-D700-4823-A483-FB7AE0356EBB}"/>
    <cellStyle name="40% - Énfasis1 2 7" xfId="162" xr:uid="{00000000-0005-0000-0000-00001C050000}"/>
    <cellStyle name="40% - Énfasis1 2 7 2" xfId="354" xr:uid="{00000000-0005-0000-0000-00001D050000}"/>
    <cellStyle name="40% - Énfasis1 2 7 2 2" xfId="913" xr:uid="{00000000-0005-0000-0000-00001E050000}"/>
    <cellStyle name="40% - Énfasis1 2 7 2 2 2" xfId="2113" xr:uid="{00000000-0005-0000-0000-00001F050000}"/>
    <cellStyle name="40% - Énfasis1 2 7 2 2 2 2" xfId="5371" xr:uid="{ACF22139-F62C-494D-B4D8-18DC6A668492}"/>
    <cellStyle name="40% - Énfasis1 2 7 2 2 2 2 2" xfId="11474" xr:uid="{7E94E7CA-745A-4F80-8612-C14AB1A1AC0E}"/>
    <cellStyle name="40% - Énfasis1 2 7 2 2 2 3" xfId="8520" xr:uid="{7A9DA157-EE3A-41EF-847A-2F5BCDE540DA}"/>
    <cellStyle name="40% - Énfasis1 2 7 2 2 3" xfId="2991" xr:uid="{00000000-0005-0000-0000-000020050000}"/>
    <cellStyle name="40% - Énfasis1 2 7 2 2 3 2" xfId="6248" xr:uid="{ED9D6EF8-91BF-4D2B-B664-081A7B8F7E0C}"/>
    <cellStyle name="40% - Énfasis1 2 7 2 2 3 2 2" xfId="12250" xr:uid="{A5065727-D74C-4E91-BF1F-58E9538AA94A}"/>
    <cellStyle name="40% - Énfasis1 2 7 2 2 3 3" xfId="9296" xr:uid="{C1C37AF0-1882-4C70-9327-091552679811}"/>
    <cellStyle name="40% - Énfasis1 2 7 2 2 4" xfId="4181" xr:uid="{AD9626A6-BB4A-4DEB-BDA3-8418B9ABF1A4}"/>
    <cellStyle name="40% - Énfasis1 2 7 2 2 4 2" xfId="10385" xr:uid="{28384535-A60B-4FD0-AE76-4F5A9C42CE45}"/>
    <cellStyle name="40% - Énfasis1 2 7 2 2 5" xfId="7431" xr:uid="{B6FF5C92-2C06-429A-A7C2-570F7FA7D25C}"/>
    <cellStyle name="40% - Énfasis1 2 7 2 3" xfId="1193" xr:uid="{00000000-0005-0000-0000-000021050000}"/>
    <cellStyle name="40% - Énfasis1 2 7 2 3 2" xfId="3267" xr:uid="{00000000-0005-0000-0000-000022050000}"/>
    <cellStyle name="40% - Énfasis1 2 7 2 3 2 2" xfId="6524" xr:uid="{C52FC557-855F-4EBE-B144-E84658A0F3F6}"/>
    <cellStyle name="40% - Énfasis1 2 7 2 3 2 2 2" xfId="12526" xr:uid="{992F1D82-8DD7-4DDF-A9A4-706150E87D5C}"/>
    <cellStyle name="40% - Énfasis1 2 7 2 3 2 3" xfId="9572" xr:uid="{AE1C0968-1712-4D40-8031-0D012EDC340F}"/>
    <cellStyle name="40% - Énfasis1 2 7 2 3 3" xfId="4457" xr:uid="{E3227C21-E8F2-4B14-AA64-2130C96D66F7}"/>
    <cellStyle name="40% - Énfasis1 2 7 2 3 3 2" xfId="10661" xr:uid="{FADA1F9C-B2B4-46A3-93A4-03D4DCFCD1B4}"/>
    <cellStyle name="40% - Énfasis1 2 7 2 3 4" xfId="7707" xr:uid="{017BF016-05BC-47EF-BF03-1BF91D0DBB4D}"/>
    <cellStyle name="40% - Énfasis1 2 7 2 4" xfId="1581" xr:uid="{00000000-0005-0000-0000-000023050000}"/>
    <cellStyle name="40% - Énfasis1 2 7 2 4 2" xfId="4840" xr:uid="{362AE8C0-F331-4B7A-885E-B6A4A7F1A95C}"/>
    <cellStyle name="40% - Énfasis1 2 7 2 4 2 2" xfId="10974" xr:uid="{197CCA30-DDBB-40BC-B5F6-94F0EF59E1CC}"/>
    <cellStyle name="40% - Énfasis1 2 7 2 4 3" xfId="8020" xr:uid="{48B0C38A-6B20-492E-9DF7-0A8FA44704F5}"/>
    <cellStyle name="40% - Énfasis1 2 7 2 5" xfId="2460" xr:uid="{00000000-0005-0000-0000-000024050000}"/>
    <cellStyle name="40% - Énfasis1 2 7 2 5 2" xfId="5717" xr:uid="{73054BC5-3FB1-46A1-82F6-C4E20A832A79}"/>
    <cellStyle name="40% - Énfasis1 2 7 2 5 2 2" xfId="11750" xr:uid="{2DCC6B85-DD98-4B6C-9410-08283DA8273D}"/>
    <cellStyle name="40% - Énfasis1 2 7 2 5 3" xfId="8796" xr:uid="{0D5A0B57-D161-4E60-BAEF-7D6A49052502}"/>
    <cellStyle name="40% - Énfasis1 2 7 2 6" xfId="3650" xr:uid="{B333FB6B-2DC2-4041-9017-42933CB91B55}"/>
    <cellStyle name="40% - Énfasis1 2 7 2 6 2" xfId="9885" xr:uid="{63624B79-4817-4FF5-A036-9A1943994692}"/>
    <cellStyle name="40% - Énfasis1 2 7 2 7" xfId="6931" xr:uid="{A48C36AF-263F-4A03-96F5-5C92AC93E781}"/>
    <cellStyle name="40% - Énfasis1 2 7 3" xfId="584" xr:uid="{00000000-0005-0000-0000-000025050000}"/>
    <cellStyle name="40% - Énfasis1 2 7 3 2" xfId="1790" xr:uid="{00000000-0005-0000-0000-000026050000}"/>
    <cellStyle name="40% - Énfasis1 2 7 3 2 2" xfId="5049" xr:uid="{881CF0CF-A2E7-46C4-86C6-21A7DA964EEE}"/>
    <cellStyle name="40% - Énfasis1 2 7 3 2 2 2" xfId="11153" xr:uid="{D334ADAE-72CA-4EA9-B86A-AC6AFDB3E218}"/>
    <cellStyle name="40% - Énfasis1 2 7 3 2 3" xfId="8199" xr:uid="{290CD877-95DD-44A5-977D-D735B1CA7A20}"/>
    <cellStyle name="40% - Énfasis1 2 7 3 3" xfId="2669" xr:uid="{00000000-0005-0000-0000-000027050000}"/>
    <cellStyle name="40% - Énfasis1 2 7 3 3 2" xfId="5926" xr:uid="{0B80B7C4-1B71-43DE-B872-4350F12A2DF9}"/>
    <cellStyle name="40% - Énfasis1 2 7 3 3 2 2" xfId="11929" xr:uid="{81B993F3-5030-4023-8F22-3EA972E48745}"/>
    <cellStyle name="40% - Énfasis1 2 7 3 3 3" xfId="8975" xr:uid="{0BF28381-B32B-43B0-BA26-AC137AAD8502}"/>
    <cellStyle name="40% - Énfasis1 2 7 3 4" xfId="3859" xr:uid="{3110F378-4083-418C-A71D-0095E8C1BC6D}"/>
    <cellStyle name="40% - Énfasis1 2 7 3 4 2" xfId="10064" xr:uid="{B61D4878-52A3-4B44-B59F-DCAC3EFFBD2E}"/>
    <cellStyle name="40% - Énfasis1 2 7 3 5" xfId="7110" xr:uid="{F6AF1B64-174A-407A-8613-CE7F3A592F83}"/>
    <cellStyle name="40% - Énfasis1 2 7 4" xfId="779" xr:uid="{00000000-0005-0000-0000-000028050000}"/>
    <cellStyle name="40% - Énfasis1 2 7 4 2" xfId="1979" xr:uid="{00000000-0005-0000-0000-000029050000}"/>
    <cellStyle name="40% - Énfasis1 2 7 4 2 2" xfId="5237" xr:uid="{1A41771D-BB94-4B75-AA2E-629CF5A11621}"/>
    <cellStyle name="40% - Énfasis1 2 7 4 2 2 2" xfId="11340" xr:uid="{7C56EC44-B915-42BB-8028-C85C13DCCD92}"/>
    <cellStyle name="40% - Énfasis1 2 7 4 2 3" xfId="8386" xr:uid="{4963CDC0-6B0A-4B44-B042-D7E20B1D28B0}"/>
    <cellStyle name="40% - Énfasis1 2 7 4 3" xfId="2857" xr:uid="{00000000-0005-0000-0000-00002A050000}"/>
    <cellStyle name="40% - Énfasis1 2 7 4 3 2" xfId="6114" xr:uid="{C6E255E4-6B1F-446A-BEF2-4E9FE08C9D9C}"/>
    <cellStyle name="40% - Énfasis1 2 7 4 3 2 2" xfId="12116" xr:uid="{8EA3CDCD-16E3-475F-9A6B-9227FAD8BF95}"/>
    <cellStyle name="40% - Énfasis1 2 7 4 3 3" xfId="9162" xr:uid="{9F73FF4F-CEB6-48F4-9980-413D8950DF07}"/>
    <cellStyle name="40% - Énfasis1 2 7 4 4" xfId="4047" xr:uid="{6BCD9C1C-0691-44DC-A0A0-4F5DC5A2C0F4}"/>
    <cellStyle name="40% - Énfasis1 2 7 4 4 2" xfId="10251" xr:uid="{343215A4-F431-4094-AB6E-D2B073031596}"/>
    <cellStyle name="40% - Énfasis1 2 7 4 5" xfId="7297" xr:uid="{116995B5-3A76-47F6-8A1C-BF287A33E1C7}"/>
    <cellStyle name="40% - Énfasis1 2 7 5" xfId="1059" xr:uid="{00000000-0005-0000-0000-00002B050000}"/>
    <cellStyle name="40% - Énfasis1 2 7 5 2" xfId="3133" xr:uid="{00000000-0005-0000-0000-00002C050000}"/>
    <cellStyle name="40% - Énfasis1 2 7 5 2 2" xfId="6390" xr:uid="{4ED67F96-C1FF-4D09-9B1C-1663EE99E079}"/>
    <cellStyle name="40% - Énfasis1 2 7 5 2 2 2" xfId="12392" xr:uid="{C4385BD7-629C-4181-A340-EAD6A0C71CC3}"/>
    <cellStyle name="40% - Énfasis1 2 7 5 2 3" xfId="9438" xr:uid="{8C0E9912-4B34-432E-9745-202DAECE62B5}"/>
    <cellStyle name="40% - Énfasis1 2 7 5 3" xfId="4323" xr:uid="{7B882B84-E084-4E5B-B627-D7CD5FED222B}"/>
    <cellStyle name="40% - Énfasis1 2 7 5 3 2" xfId="10527" xr:uid="{7F9994D5-66E6-4C95-A8B9-9E2B2CE1D880}"/>
    <cellStyle name="40% - Énfasis1 2 7 5 4" xfId="7573" xr:uid="{2CAF8E48-7457-409D-9E62-EBDC9D215FEF}"/>
    <cellStyle name="40% - Énfasis1 2 7 6" xfId="1397" xr:uid="{00000000-0005-0000-0000-00002D050000}"/>
    <cellStyle name="40% - Énfasis1 2 7 6 2" xfId="4656" xr:uid="{18E6BE04-6185-465C-B6D6-5AA73FC1249F}"/>
    <cellStyle name="40% - Énfasis1 2 7 6 2 2" xfId="10840" xr:uid="{4DE8675E-F6EA-4358-9C6A-FDF7D5B1D3BE}"/>
    <cellStyle name="40% - Énfasis1 2 7 6 3" xfId="7886" xr:uid="{0951E972-2D1A-482A-B015-B979D652E9CB}"/>
    <cellStyle name="40% - Énfasis1 2 7 7" xfId="2276" xr:uid="{00000000-0005-0000-0000-00002E050000}"/>
    <cellStyle name="40% - Énfasis1 2 7 7 2" xfId="5533" xr:uid="{2498F144-0785-484F-BCFF-A79F2F34CA8B}"/>
    <cellStyle name="40% - Énfasis1 2 7 7 2 2" xfId="11616" xr:uid="{DE31ED82-7AA5-466E-860A-637D4C24E3F3}"/>
    <cellStyle name="40% - Énfasis1 2 7 7 3" xfId="8662" xr:uid="{F0D53CC4-83D5-4FD6-89B0-B5475793A790}"/>
    <cellStyle name="40% - Énfasis1 2 7 8" xfId="3466" xr:uid="{A74994EF-6DB6-4989-B7ED-A95C3BEFAD74}"/>
    <cellStyle name="40% - Énfasis1 2 7 8 2" xfId="9751" xr:uid="{EACAB260-6739-49B7-AA75-EB800BAE0830}"/>
    <cellStyle name="40% - Énfasis1 2 7 9" xfId="6797" xr:uid="{69740B4F-0A08-4ACB-B542-463ABEB22C6E}"/>
    <cellStyle name="40% - Énfasis1 2 8" xfId="181" xr:uid="{00000000-0005-0000-0000-00002F050000}"/>
    <cellStyle name="40% - Énfasis1 2 8 2" xfId="373" xr:uid="{00000000-0005-0000-0000-000030050000}"/>
    <cellStyle name="40% - Énfasis1 2 8 2 2" xfId="928" xr:uid="{00000000-0005-0000-0000-000031050000}"/>
    <cellStyle name="40% - Énfasis1 2 8 2 2 2" xfId="2128" xr:uid="{00000000-0005-0000-0000-000032050000}"/>
    <cellStyle name="40% - Énfasis1 2 8 2 2 2 2" xfId="5386" xr:uid="{D7CC0844-0B32-4496-8819-B57B1B9BB363}"/>
    <cellStyle name="40% - Énfasis1 2 8 2 2 2 2 2" xfId="11489" xr:uid="{8B443999-9829-4D6E-B6A3-AEFDB245C7B6}"/>
    <cellStyle name="40% - Énfasis1 2 8 2 2 2 3" xfId="8535" xr:uid="{D3C75B9A-DAC9-468C-9445-4722168FABD4}"/>
    <cellStyle name="40% - Énfasis1 2 8 2 2 3" xfId="3006" xr:uid="{00000000-0005-0000-0000-000033050000}"/>
    <cellStyle name="40% - Énfasis1 2 8 2 2 3 2" xfId="6263" xr:uid="{83957CD8-AF20-461B-8FC1-3FA013950CDA}"/>
    <cellStyle name="40% - Énfasis1 2 8 2 2 3 2 2" xfId="12265" xr:uid="{A121605E-8F15-4A2F-9B9C-E8FD0D15C2C8}"/>
    <cellStyle name="40% - Énfasis1 2 8 2 2 3 3" xfId="9311" xr:uid="{AAD5ABB8-20A2-4CA0-9C65-F651567E19B4}"/>
    <cellStyle name="40% - Énfasis1 2 8 2 2 4" xfId="4196" xr:uid="{90E16C93-72D2-42CE-A831-78AD557E0BC2}"/>
    <cellStyle name="40% - Énfasis1 2 8 2 2 4 2" xfId="10400" xr:uid="{92DC3F49-A02A-4C7E-8C65-A08A2104138B}"/>
    <cellStyle name="40% - Énfasis1 2 8 2 2 5" xfId="7446" xr:uid="{FD24B2E5-BD6D-489F-9205-0A859203F3CD}"/>
    <cellStyle name="40% - Énfasis1 2 8 2 3" xfId="1208" xr:uid="{00000000-0005-0000-0000-000034050000}"/>
    <cellStyle name="40% - Énfasis1 2 8 2 3 2" xfId="3282" xr:uid="{00000000-0005-0000-0000-000035050000}"/>
    <cellStyle name="40% - Énfasis1 2 8 2 3 2 2" xfId="6539" xr:uid="{B71686AD-99F0-41AC-9949-E77E8174192F}"/>
    <cellStyle name="40% - Énfasis1 2 8 2 3 2 2 2" xfId="12541" xr:uid="{5B6A8F17-8893-405E-8335-A195FB80AEB0}"/>
    <cellStyle name="40% - Énfasis1 2 8 2 3 2 3" xfId="9587" xr:uid="{E3C9907B-83BE-41B6-8BB8-BEB135E2025D}"/>
    <cellStyle name="40% - Énfasis1 2 8 2 3 3" xfId="4472" xr:uid="{78A83F2C-299F-4ACF-9F97-AB4F0108AE70}"/>
    <cellStyle name="40% - Énfasis1 2 8 2 3 3 2" xfId="10676" xr:uid="{FB7B0AC5-C11D-47E3-9E19-0CEEAD4EBC20}"/>
    <cellStyle name="40% - Énfasis1 2 8 2 3 4" xfId="7722" xr:uid="{29021485-3B5D-43B7-8D8E-3E9DE4B49550}"/>
    <cellStyle name="40% - Énfasis1 2 8 2 4" xfId="1599" xr:uid="{00000000-0005-0000-0000-000036050000}"/>
    <cellStyle name="40% - Énfasis1 2 8 2 4 2" xfId="4858" xr:uid="{C64ED286-F555-41A1-A441-3A16BACF3904}"/>
    <cellStyle name="40% - Énfasis1 2 8 2 4 2 2" xfId="10989" xr:uid="{6B1ECBAE-77F6-48AD-8BA1-3E88C2D83BD9}"/>
    <cellStyle name="40% - Énfasis1 2 8 2 4 3" xfId="8035" xr:uid="{5444E5ED-7C64-4421-A440-0BD463B06191}"/>
    <cellStyle name="40% - Énfasis1 2 8 2 5" xfId="2478" xr:uid="{00000000-0005-0000-0000-000037050000}"/>
    <cellStyle name="40% - Énfasis1 2 8 2 5 2" xfId="5735" xr:uid="{EFB00B28-F490-4278-B0E8-981764E82320}"/>
    <cellStyle name="40% - Énfasis1 2 8 2 5 2 2" xfId="11765" xr:uid="{A14FF621-EE06-416E-B159-9DB997774583}"/>
    <cellStyle name="40% - Énfasis1 2 8 2 5 3" xfId="8811" xr:uid="{0D944A65-BC46-429C-A12B-A55BF48A6990}"/>
    <cellStyle name="40% - Énfasis1 2 8 2 6" xfId="3668" xr:uid="{82E5C5A8-C1A0-4719-822E-AF2786ACFDD9}"/>
    <cellStyle name="40% - Énfasis1 2 8 2 6 2" xfId="9900" xr:uid="{6DF54208-E7A4-468F-8A5B-707A2F158CC7}"/>
    <cellStyle name="40% - Énfasis1 2 8 2 7" xfId="6946" xr:uid="{2190D3C3-AC81-44C0-A0D5-11ACE752B0FA}"/>
    <cellStyle name="40% - Énfasis1 2 8 3" xfId="599" xr:uid="{00000000-0005-0000-0000-000038050000}"/>
    <cellStyle name="40% - Énfasis1 2 8 3 2" xfId="1805" xr:uid="{00000000-0005-0000-0000-000039050000}"/>
    <cellStyle name="40% - Énfasis1 2 8 3 2 2" xfId="5064" xr:uid="{A3D92942-D58E-4F5F-90E7-F6C77DA3E1FC}"/>
    <cellStyle name="40% - Énfasis1 2 8 3 2 2 2" xfId="11168" xr:uid="{DA27EA39-D60B-4352-956E-1009E493C8CF}"/>
    <cellStyle name="40% - Énfasis1 2 8 3 2 3" xfId="8214" xr:uid="{ADCCF15D-B8CF-4C87-A9D8-327CDA1277FB}"/>
    <cellStyle name="40% - Énfasis1 2 8 3 3" xfId="2684" xr:uid="{00000000-0005-0000-0000-00003A050000}"/>
    <cellStyle name="40% - Énfasis1 2 8 3 3 2" xfId="5941" xr:uid="{098B6DCE-1A6C-4E3B-9B55-24833FDB94E6}"/>
    <cellStyle name="40% - Énfasis1 2 8 3 3 2 2" xfId="11944" xr:uid="{014455C7-1CA8-4E13-AA11-B9105E7AF749}"/>
    <cellStyle name="40% - Énfasis1 2 8 3 3 3" xfId="8990" xr:uid="{B004F72E-DDD6-41F3-BC8A-B69DFA1727F6}"/>
    <cellStyle name="40% - Énfasis1 2 8 3 4" xfId="3874" xr:uid="{A1BAF4AE-9A22-4832-88DE-6F8822C4291B}"/>
    <cellStyle name="40% - Énfasis1 2 8 3 4 2" xfId="10079" xr:uid="{3B6C0EDB-A27F-42A9-9991-7000ED823576}"/>
    <cellStyle name="40% - Énfasis1 2 8 3 5" xfId="7125" xr:uid="{C5DB0512-3DB9-4330-9102-65EC6292C8A0}"/>
    <cellStyle name="40% - Énfasis1 2 8 4" xfId="794" xr:uid="{00000000-0005-0000-0000-00003B050000}"/>
    <cellStyle name="40% - Énfasis1 2 8 4 2" xfId="1994" xr:uid="{00000000-0005-0000-0000-00003C050000}"/>
    <cellStyle name="40% - Énfasis1 2 8 4 2 2" xfId="5252" xr:uid="{7AC82694-3DAF-4B8C-A90C-467884DEE5F9}"/>
    <cellStyle name="40% - Énfasis1 2 8 4 2 2 2" xfId="11355" xr:uid="{D1894B7D-A1AB-44C7-85CB-1596DED87D9A}"/>
    <cellStyle name="40% - Énfasis1 2 8 4 2 3" xfId="8401" xr:uid="{3063DB72-2112-4098-B992-2021552B446C}"/>
    <cellStyle name="40% - Énfasis1 2 8 4 3" xfId="2872" xr:uid="{00000000-0005-0000-0000-00003D050000}"/>
    <cellStyle name="40% - Énfasis1 2 8 4 3 2" xfId="6129" xr:uid="{1ED835AC-55A7-4929-B95B-8B04E32DC96A}"/>
    <cellStyle name="40% - Énfasis1 2 8 4 3 2 2" xfId="12131" xr:uid="{E13907D8-9372-40E2-98AC-6F7D663E7CCD}"/>
    <cellStyle name="40% - Énfasis1 2 8 4 3 3" xfId="9177" xr:uid="{A858A1D9-E738-43FC-B23A-473428BE7C35}"/>
    <cellStyle name="40% - Énfasis1 2 8 4 4" xfId="4062" xr:uid="{C3024293-0DA8-44A8-9872-B2AE0169FD36}"/>
    <cellStyle name="40% - Énfasis1 2 8 4 4 2" xfId="10266" xr:uid="{1F0B3782-6F5D-4312-B2A3-75542DC43318}"/>
    <cellStyle name="40% - Énfasis1 2 8 4 5" xfId="7312" xr:uid="{3CA3237D-73AA-4AD9-AAD0-ABBB3E68FBA9}"/>
    <cellStyle name="40% - Énfasis1 2 8 5" xfId="1074" xr:uid="{00000000-0005-0000-0000-00003E050000}"/>
    <cellStyle name="40% - Énfasis1 2 8 5 2" xfId="3148" xr:uid="{00000000-0005-0000-0000-00003F050000}"/>
    <cellStyle name="40% - Énfasis1 2 8 5 2 2" xfId="6405" xr:uid="{90D86A05-6C9E-4B09-BBA5-17F4A7ECA532}"/>
    <cellStyle name="40% - Énfasis1 2 8 5 2 2 2" xfId="12407" xr:uid="{29E189A7-56F2-43E9-A94B-0964644336FF}"/>
    <cellStyle name="40% - Énfasis1 2 8 5 2 3" xfId="9453" xr:uid="{A9F5C791-3A6B-4D4D-8D8E-AF2F23320CD0}"/>
    <cellStyle name="40% - Énfasis1 2 8 5 3" xfId="4338" xr:uid="{27DE749B-3B1C-4313-8783-865CB2E7A1DB}"/>
    <cellStyle name="40% - Énfasis1 2 8 5 3 2" xfId="10542" xr:uid="{52EDF92B-0B78-482B-9BB2-3E1EBF1B9B82}"/>
    <cellStyle name="40% - Énfasis1 2 8 5 4" xfId="7588" xr:uid="{EC6B0568-8BD1-441E-8E78-6E7FB68E1056}"/>
    <cellStyle name="40% - Énfasis1 2 8 6" xfId="1415" xr:uid="{00000000-0005-0000-0000-000040050000}"/>
    <cellStyle name="40% - Énfasis1 2 8 6 2" xfId="4674" xr:uid="{FF855559-BC5E-428E-AB5D-5186295C71FE}"/>
    <cellStyle name="40% - Énfasis1 2 8 6 2 2" xfId="10855" xr:uid="{A4144D0E-D174-4420-905A-C2C330EEE16C}"/>
    <cellStyle name="40% - Énfasis1 2 8 6 3" xfId="7901" xr:uid="{19B282D6-9AB1-40D4-BA67-B8E7956B6FEF}"/>
    <cellStyle name="40% - Énfasis1 2 8 7" xfId="2294" xr:uid="{00000000-0005-0000-0000-000041050000}"/>
    <cellStyle name="40% - Énfasis1 2 8 7 2" xfId="5551" xr:uid="{763144F4-57BB-4DCD-A6F2-AE9F483F1A16}"/>
    <cellStyle name="40% - Énfasis1 2 8 7 2 2" xfId="11631" xr:uid="{ED451BFD-A0CA-453C-A911-EBA8B3F673C9}"/>
    <cellStyle name="40% - Énfasis1 2 8 7 3" xfId="8677" xr:uid="{779C33AF-D4C4-4F0C-8C7B-8709041C747D}"/>
    <cellStyle name="40% - Énfasis1 2 8 8" xfId="3484" xr:uid="{67A5EB5A-22C3-4A60-9CED-C0D35BA7A82E}"/>
    <cellStyle name="40% - Énfasis1 2 8 8 2" xfId="9766" xr:uid="{C08E7895-A6B8-49E5-AD83-B2A61500E2C0}"/>
    <cellStyle name="40% - Énfasis1 2 8 9" xfId="6812" xr:uid="{16596DC0-878A-46D7-8DB9-ABFD83662D47}"/>
    <cellStyle name="40% - Énfasis1 2 9" xfId="200" xr:uid="{00000000-0005-0000-0000-000042050000}"/>
    <cellStyle name="40% - Énfasis1 2 9 2" xfId="392" xr:uid="{00000000-0005-0000-0000-000043050000}"/>
    <cellStyle name="40% - Énfasis1 2 9 2 2" xfId="943" xr:uid="{00000000-0005-0000-0000-000044050000}"/>
    <cellStyle name="40% - Énfasis1 2 9 2 2 2" xfId="2143" xr:uid="{00000000-0005-0000-0000-000045050000}"/>
    <cellStyle name="40% - Énfasis1 2 9 2 2 2 2" xfId="5401" xr:uid="{9E6ABAB0-208F-4CF1-84AD-1E5C762F42C5}"/>
    <cellStyle name="40% - Énfasis1 2 9 2 2 2 2 2" xfId="11504" xr:uid="{82106AD1-E6D3-4052-AD6E-EFAB84DCE982}"/>
    <cellStyle name="40% - Énfasis1 2 9 2 2 2 3" xfId="8550" xr:uid="{E0AA024E-B335-441C-B2E4-DF1121C776E3}"/>
    <cellStyle name="40% - Énfasis1 2 9 2 2 3" xfId="3021" xr:uid="{00000000-0005-0000-0000-000046050000}"/>
    <cellStyle name="40% - Énfasis1 2 9 2 2 3 2" xfId="6278" xr:uid="{E83CE68F-A81E-42A7-AA29-F537F33AD292}"/>
    <cellStyle name="40% - Énfasis1 2 9 2 2 3 2 2" xfId="12280" xr:uid="{BCABE658-AD01-440D-AFB3-8334937F1B83}"/>
    <cellStyle name="40% - Énfasis1 2 9 2 2 3 3" xfId="9326" xr:uid="{376491BC-9988-48B5-AAD6-FDBFBF479FDD}"/>
    <cellStyle name="40% - Énfasis1 2 9 2 2 4" xfId="4211" xr:uid="{4B580648-4110-4ACE-A365-6C30CA2D2B09}"/>
    <cellStyle name="40% - Énfasis1 2 9 2 2 4 2" xfId="10415" xr:uid="{748256AE-7BCF-4A92-AF7C-212383EC0151}"/>
    <cellStyle name="40% - Énfasis1 2 9 2 2 5" xfId="7461" xr:uid="{1A87CF4C-4329-4FB7-B2A0-307DE4BEA807}"/>
    <cellStyle name="40% - Énfasis1 2 9 2 3" xfId="1223" xr:uid="{00000000-0005-0000-0000-000047050000}"/>
    <cellStyle name="40% - Énfasis1 2 9 2 3 2" xfId="3297" xr:uid="{00000000-0005-0000-0000-000048050000}"/>
    <cellStyle name="40% - Énfasis1 2 9 2 3 2 2" xfId="6554" xr:uid="{271E54E7-4351-4402-A8DB-A3E641C0C746}"/>
    <cellStyle name="40% - Énfasis1 2 9 2 3 2 2 2" xfId="12556" xr:uid="{59CBA35F-B355-42F0-BD18-70E82548B955}"/>
    <cellStyle name="40% - Énfasis1 2 9 2 3 2 3" xfId="9602" xr:uid="{33AB2887-F702-44E8-8C65-3662055A0A0B}"/>
    <cellStyle name="40% - Énfasis1 2 9 2 3 3" xfId="4487" xr:uid="{5933647A-172A-4691-A31D-770A2F96ECC8}"/>
    <cellStyle name="40% - Énfasis1 2 9 2 3 3 2" xfId="10691" xr:uid="{8E22C2B0-1CD2-4B78-BFD2-D87BC035B1E5}"/>
    <cellStyle name="40% - Énfasis1 2 9 2 3 4" xfId="7737" xr:uid="{85C85B67-B530-4B7B-B857-93DCC773BC80}"/>
    <cellStyle name="40% - Énfasis1 2 9 2 4" xfId="1617" xr:uid="{00000000-0005-0000-0000-000049050000}"/>
    <cellStyle name="40% - Énfasis1 2 9 2 4 2" xfId="4876" xr:uid="{94AE0680-6F30-43C6-A85E-324D514F4584}"/>
    <cellStyle name="40% - Énfasis1 2 9 2 4 2 2" xfId="11004" xr:uid="{35439147-9CBE-45E6-860A-B309C8C2B1F5}"/>
    <cellStyle name="40% - Énfasis1 2 9 2 4 3" xfId="8050" xr:uid="{A66FAEDC-C6DF-452B-B48E-2D6E8ACF1326}"/>
    <cellStyle name="40% - Énfasis1 2 9 2 5" xfId="2496" xr:uid="{00000000-0005-0000-0000-00004A050000}"/>
    <cellStyle name="40% - Énfasis1 2 9 2 5 2" xfId="5753" xr:uid="{5113B97D-E609-4EE9-AD4F-D1734AA0B38D}"/>
    <cellStyle name="40% - Énfasis1 2 9 2 5 2 2" xfId="11780" xr:uid="{45D1434F-2E6E-4E2A-A805-4B3B7B89F9DC}"/>
    <cellStyle name="40% - Énfasis1 2 9 2 5 3" xfId="8826" xr:uid="{40AF1C33-FA78-40A9-8CCA-5CB891CBD11B}"/>
    <cellStyle name="40% - Énfasis1 2 9 2 6" xfId="3686" xr:uid="{179912A6-0232-4195-82E5-D0AF31C7C025}"/>
    <cellStyle name="40% - Énfasis1 2 9 2 6 2" xfId="9915" xr:uid="{76D434E8-D466-4F89-8D77-3E3174FF39C7}"/>
    <cellStyle name="40% - Énfasis1 2 9 2 7" xfId="6961" xr:uid="{A824903C-E7CD-44B0-9549-98E71D003482}"/>
    <cellStyle name="40% - Énfasis1 2 9 3" xfId="614" xr:uid="{00000000-0005-0000-0000-00004B050000}"/>
    <cellStyle name="40% - Énfasis1 2 9 3 2" xfId="1820" xr:uid="{00000000-0005-0000-0000-00004C050000}"/>
    <cellStyle name="40% - Énfasis1 2 9 3 2 2" xfId="5079" xr:uid="{F579E646-45C9-4221-8E7C-B6DB11B0034F}"/>
    <cellStyle name="40% - Énfasis1 2 9 3 2 2 2" xfId="11183" xr:uid="{A1ED72BC-5C8E-4785-8830-AF3DE5B4CF2C}"/>
    <cellStyle name="40% - Énfasis1 2 9 3 2 3" xfId="8229" xr:uid="{62BDF7C1-05E5-43F0-993D-652D035191D0}"/>
    <cellStyle name="40% - Énfasis1 2 9 3 3" xfId="2699" xr:uid="{00000000-0005-0000-0000-00004D050000}"/>
    <cellStyle name="40% - Énfasis1 2 9 3 3 2" xfId="5956" xr:uid="{CABAA765-D42A-4339-A2F4-36D12E06D653}"/>
    <cellStyle name="40% - Énfasis1 2 9 3 3 2 2" xfId="11959" xr:uid="{02B636B1-B030-4162-BE91-D420123B3B49}"/>
    <cellStyle name="40% - Énfasis1 2 9 3 3 3" xfId="9005" xr:uid="{83BB5FA0-ABD1-49A8-85F4-0DFF7A640E5A}"/>
    <cellStyle name="40% - Énfasis1 2 9 3 4" xfId="3889" xr:uid="{48EDEC8C-D18B-4228-BBA6-D95A767EC5A1}"/>
    <cellStyle name="40% - Énfasis1 2 9 3 4 2" xfId="10094" xr:uid="{7E24C36F-F70E-4E72-BF87-D5359E50B233}"/>
    <cellStyle name="40% - Énfasis1 2 9 3 5" xfId="7140" xr:uid="{54327D13-D927-4EC1-A47F-C7B4F4100D98}"/>
    <cellStyle name="40% - Énfasis1 2 9 4" xfId="809" xr:uid="{00000000-0005-0000-0000-00004E050000}"/>
    <cellStyle name="40% - Énfasis1 2 9 4 2" xfId="2009" xr:uid="{00000000-0005-0000-0000-00004F050000}"/>
    <cellStyle name="40% - Énfasis1 2 9 4 2 2" xfId="5267" xr:uid="{E17D9457-004B-4B7C-AA00-C35233E66EE9}"/>
    <cellStyle name="40% - Énfasis1 2 9 4 2 2 2" xfId="11370" xr:uid="{5C5840E5-B4A6-4CAD-9A5F-C440CFD7CBD7}"/>
    <cellStyle name="40% - Énfasis1 2 9 4 2 3" xfId="8416" xr:uid="{67C6518B-A584-4DD7-B1FE-A2DEFEB2FA06}"/>
    <cellStyle name="40% - Énfasis1 2 9 4 3" xfId="2887" xr:uid="{00000000-0005-0000-0000-000050050000}"/>
    <cellStyle name="40% - Énfasis1 2 9 4 3 2" xfId="6144" xr:uid="{85F0D798-53E9-4250-B6C6-4C89540B3C9B}"/>
    <cellStyle name="40% - Énfasis1 2 9 4 3 2 2" xfId="12146" xr:uid="{9435ECCD-73BD-47D9-BC3C-A41E362C5123}"/>
    <cellStyle name="40% - Énfasis1 2 9 4 3 3" xfId="9192" xr:uid="{A483D4F0-7CFE-405A-8700-E76018987285}"/>
    <cellStyle name="40% - Énfasis1 2 9 4 4" xfId="4077" xr:uid="{594012A5-8150-4F0D-8AD2-762EEB304D0B}"/>
    <cellStyle name="40% - Énfasis1 2 9 4 4 2" xfId="10281" xr:uid="{B8B13E3C-FA21-4947-B89C-FD9ED39DA7B1}"/>
    <cellStyle name="40% - Énfasis1 2 9 4 5" xfId="7327" xr:uid="{BE2CCBD6-A1BD-43DD-8581-FBF02BF63938}"/>
    <cellStyle name="40% - Énfasis1 2 9 5" xfId="1089" xr:uid="{00000000-0005-0000-0000-000051050000}"/>
    <cellStyle name="40% - Énfasis1 2 9 5 2" xfId="3163" xr:uid="{00000000-0005-0000-0000-000052050000}"/>
    <cellStyle name="40% - Énfasis1 2 9 5 2 2" xfId="6420" xr:uid="{30CA980A-A045-4864-9EF5-1045E2CF3ABD}"/>
    <cellStyle name="40% - Énfasis1 2 9 5 2 2 2" xfId="12422" xr:uid="{9FA74BF8-0C42-489B-890B-ABF59C456AD3}"/>
    <cellStyle name="40% - Énfasis1 2 9 5 2 3" xfId="9468" xr:uid="{B3020A5A-8491-422C-A032-D8C3E07C994D}"/>
    <cellStyle name="40% - Énfasis1 2 9 5 3" xfId="4353" xr:uid="{48E697CC-6D3D-4735-AE43-802FAC6B7F76}"/>
    <cellStyle name="40% - Énfasis1 2 9 5 3 2" xfId="10557" xr:uid="{C33C63D6-57F7-4C44-B309-C9D67975E6B7}"/>
    <cellStyle name="40% - Énfasis1 2 9 5 4" xfId="7603" xr:uid="{33BC2CD7-B0E8-4505-BCEC-C3E59D12D2D8}"/>
    <cellStyle name="40% - Énfasis1 2 9 6" xfId="1433" xr:uid="{00000000-0005-0000-0000-000053050000}"/>
    <cellStyle name="40% - Énfasis1 2 9 6 2" xfId="4692" xr:uid="{7CE7F2BF-6E1C-4311-B268-2D4A355057B5}"/>
    <cellStyle name="40% - Énfasis1 2 9 6 2 2" xfId="10870" xr:uid="{393EA89B-E31E-4F49-8759-61AAA9C1D743}"/>
    <cellStyle name="40% - Énfasis1 2 9 6 3" xfId="7916" xr:uid="{C688B207-08AC-45D5-9DDF-26A5F0713131}"/>
    <cellStyle name="40% - Énfasis1 2 9 7" xfId="2312" xr:uid="{00000000-0005-0000-0000-000054050000}"/>
    <cellStyle name="40% - Énfasis1 2 9 7 2" xfId="5569" xr:uid="{DC1DCEB1-E861-4DDA-B48A-76515D90C31A}"/>
    <cellStyle name="40% - Énfasis1 2 9 7 2 2" xfId="11646" xr:uid="{B6FE1F7E-98A2-4989-A178-9CC8293B2D52}"/>
    <cellStyle name="40% - Énfasis1 2 9 7 3" xfId="8692" xr:uid="{4D63BAEC-9F22-49DF-9DD8-1DC7DA4D2612}"/>
    <cellStyle name="40% - Énfasis1 2 9 8" xfId="3502" xr:uid="{FD423CFA-2272-4750-8ECC-C64EA984B34C}"/>
    <cellStyle name="40% - Énfasis1 2 9 8 2" xfId="9781" xr:uid="{8D99C924-DAC0-4DC0-85E9-067800E963A3}"/>
    <cellStyle name="40% - Énfasis1 2 9 9" xfId="6827" xr:uid="{39C4BA4E-FC26-40BA-8F1D-286CF9CA09A8}"/>
    <cellStyle name="40% - Énfasis1 3" xfId="12706" xr:uid="{2A8347B2-067A-4278-8039-35B3726BC2A1}"/>
    <cellStyle name="40% - Énfasis1 4" xfId="12726" xr:uid="{48A19D95-7B24-4B12-85D8-2941E2C584A1}"/>
    <cellStyle name="40% - Énfasis1 5" xfId="12746" xr:uid="{CB5CE75F-6753-4BF7-A4BE-A9F94B139522}"/>
    <cellStyle name="40% - Énfasis1 6" xfId="12766" xr:uid="{96DB9472-D363-4E51-AA4C-F2287917BC4A}"/>
    <cellStyle name="40% - Énfasis1 7" xfId="12786" xr:uid="{E52888EC-3CA4-4227-B0F1-5612F215C420}"/>
    <cellStyle name="40% - Énfasis2" xfId="12645" builtinId="35" customBuiltin="1"/>
    <cellStyle name="40% - Énfasis2 2" xfId="13" xr:uid="{00000000-0005-0000-0000-000055050000}"/>
    <cellStyle name="40% - Énfasis2 2 10" xfId="219" xr:uid="{00000000-0005-0000-0000-000056050000}"/>
    <cellStyle name="40% - Énfasis2 2 10 2" xfId="630" xr:uid="{00000000-0005-0000-0000-000057050000}"/>
    <cellStyle name="40% - Énfasis2 2 10 2 2" xfId="1836" xr:uid="{00000000-0005-0000-0000-000058050000}"/>
    <cellStyle name="40% - Énfasis2 2 10 2 2 2" xfId="5095" xr:uid="{89192B03-4E33-4BF6-B3EB-1322116C1616}"/>
    <cellStyle name="40% - Énfasis2 2 10 2 2 2 2" xfId="11199" xr:uid="{4742BD57-B71C-4CA2-BB50-3406C9058E3E}"/>
    <cellStyle name="40% - Énfasis2 2 10 2 2 3" xfId="8245" xr:uid="{64BD5E45-EE2B-406F-A770-97CF79B7A08D}"/>
    <cellStyle name="40% - Énfasis2 2 10 2 3" xfId="2715" xr:uid="{00000000-0005-0000-0000-000059050000}"/>
    <cellStyle name="40% - Énfasis2 2 10 2 3 2" xfId="5972" xr:uid="{546FDC89-F250-414D-9181-B969AEAC8774}"/>
    <cellStyle name="40% - Énfasis2 2 10 2 3 2 2" xfId="11975" xr:uid="{B9BD2CCE-543E-4197-BA2A-9B35190466FE}"/>
    <cellStyle name="40% - Énfasis2 2 10 2 3 3" xfId="9021" xr:uid="{9AD31595-FFEE-4DE2-9717-916D43CF6E16}"/>
    <cellStyle name="40% - Énfasis2 2 10 2 4" xfId="3905" xr:uid="{EEC03F6D-DBA2-4A9C-BFBA-AF20DEC8C6CC}"/>
    <cellStyle name="40% - Énfasis2 2 10 2 4 2" xfId="10110" xr:uid="{25139266-A34D-41E5-9694-9AD26D4061C8}"/>
    <cellStyle name="40% - Énfasis2 2 10 2 5" xfId="7156" xr:uid="{C621C2F9-5117-47CA-B92E-23BFE8D06339}"/>
    <cellStyle name="40% - Énfasis2 2 10 3" xfId="825" xr:uid="{00000000-0005-0000-0000-00005A050000}"/>
    <cellStyle name="40% - Énfasis2 2 10 3 2" xfId="2025" xr:uid="{00000000-0005-0000-0000-00005B050000}"/>
    <cellStyle name="40% - Énfasis2 2 10 3 2 2" xfId="5283" xr:uid="{F03B98DD-3E11-4F93-99BA-C43B5D4F1490}"/>
    <cellStyle name="40% - Énfasis2 2 10 3 2 2 2" xfId="11386" xr:uid="{CDD000E9-B400-47A1-AF9F-040BF0756AAA}"/>
    <cellStyle name="40% - Énfasis2 2 10 3 2 3" xfId="8432" xr:uid="{C4CE685A-50E2-4D8E-B9BD-A88CE6D6F308}"/>
    <cellStyle name="40% - Énfasis2 2 10 3 3" xfId="2903" xr:uid="{00000000-0005-0000-0000-00005C050000}"/>
    <cellStyle name="40% - Énfasis2 2 10 3 3 2" xfId="6160" xr:uid="{6C992C2C-A911-4788-A827-A7C5131ECD26}"/>
    <cellStyle name="40% - Énfasis2 2 10 3 3 2 2" xfId="12162" xr:uid="{202BF57F-CE45-47FB-A0B0-E0E067E7654F}"/>
    <cellStyle name="40% - Énfasis2 2 10 3 3 3" xfId="9208" xr:uid="{75726A62-F2AA-49E0-9253-C906D42EDA6E}"/>
    <cellStyle name="40% - Énfasis2 2 10 3 4" xfId="4093" xr:uid="{9A1F4827-4FAC-4604-A340-679FECD01633}"/>
    <cellStyle name="40% - Énfasis2 2 10 3 4 2" xfId="10297" xr:uid="{2102D699-6AEC-49CB-A2B9-AFE3E00A1DD1}"/>
    <cellStyle name="40% - Énfasis2 2 10 3 5" xfId="7343" xr:uid="{B03E38A5-FE70-4F33-ACC8-7F51777869D6}"/>
    <cellStyle name="40% - Énfasis2 2 10 4" xfId="1105" xr:uid="{00000000-0005-0000-0000-00005D050000}"/>
    <cellStyle name="40% - Énfasis2 2 10 4 2" xfId="3179" xr:uid="{00000000-0005-0000-0000-00005E050000}"/>
    <cellStyle name="40% - Énfasis2 2 10 4 2 2" xfId="6436" xr:uid="{209CA34E-E689-445D-8DD3-80E1620693FA}"/>
    <cellStyle name="40% - Énfasis2 2 10 4 2 2 2" xfId="12438" xr:uid="{7C1D707A-394E-4B3E-9CAA-6F759EA2757A}"/>
    <cellStyle name="40% - Énfasis2 2 10 4 2 3" xfId="9484" xr:uid="{8276A991-A785-46BE-9CA8-C0BC388331AF}"/>
    <cellStyle name="40% - Énfasis2 2 10 4 3" xfId="4369" xr:uid="{A26E5190-A733-427F-A98D-8AF0F7B670AF}"/>
    <cellStyle name="40% - Énfasis2 2 10 4 3 2" xfId="10573" xr:uid="{C0384EC3-F14C-42A7-8228-FEF6278B3D98}"/>
    <cellStyle name="40% - Énfasis2 2 10 4 4" xfId="7619" xr:uid="{3489F2F6-4490-4921-A9EE-DFE8C5CF93A0}"/>
    <cellStyle name="40% - Énfasis2 2 10 5" xfId="1452" xr:uid="{00000000-0005-0000-0000-00005F050000}"/>
    <cellStyle name="40% - Énfasis2 2 10 5 2" xfId="4711" xr:uid="{46BAD8FB-5D94-4B2D-971B-9EC584C2A871}"/>
    <cellStyle name="40% - Énfasis2 2 10 5 2 2" xfId="10886" xr:uid="{0D76A0B9-22B4-4AEE-A303-65E5C72B1714}"/>
    <cellStyle name="40% - Énfasis2 2 10 5 3" xfId="7932" xr:uid="{476208F0-B707-4A4E-A5A5-750B97209978}"/>
    <cellStyle name="40% - Énfasis2 2 10 6" xfId="2331" xr:uid="{00000000-0005-0000-0000-000060050000}"/>
    <cellStyle name="40% - Énfasis2 2 10 6 2" xfId="5588" xr:uid="{BD9CAD58-245B-40E2-B25D-49581044F3F3}"/>
    <cellStyle name="40% - Énfasis2 2 10 6 2 2" xfId="11662" xr:uid="{EA84A947-95A3-4551-B8BF-F8A255440F82}"/>
    <cellStyle name="40% - Énfasis2 2 10 6 3" xfId="8708" xr:uid="{B76AEA49-8C8A-4692-9E82-65B70FCA68A9}"/>
    <cellStyle name="40% - Énfasis2 2 10 7" xfId="3521" xr:uid="{3D1895D7-1017-414B-BD00-657CCA9C973B}"/>
    <cellStyle name="40% - Énfasis2 2 10 7 2" xfId="9797" xr:uid="{C7748B7D-4672-44C3-862F-8970280C862C}"/>
    <cellStyle name="40% - Énfasis2 2 10 8" xfId="6843" xr:uid="{F1A71925-7635-4854-A505-84AF2DE847C4}"/>
    <cellStyle name="40% - Énfasis2 2 11" xfId="434" xr:uid="{00000000-0005-0000-0000-000061050000}"/>
    <cellStyle name="40% - Énfasis2 2 11 2" xfId="1239" xr:uid="{00000000-0005-0000-0000-000062050000}"/>
    <cellStyle name="40% - Énfasis2 2 11 2 2" xfId="3313" xr:uid="{00000000-0005-0000-0000-000063050000}"/>
    <cellStyle name="40% - Énfasis2 2 11 2 2 2" xfId="6570" xr:uid="{303CC288-5CCB-485F-8256-C33296235F68}"/>
    <cellStyle name="40% - Énfasis2 2 11 2 2 2 2" xfId="12572" xr:uid="{2956E503-D8B0-47F0-B066-1336417B80E1}"/>
    <cellStyle name="40% - Énfasis2 2 11 2 2 3" xfId="9618" xr:uid="{69203095-819D-4956-B879-1C49DD678F7B}"/>
    <cellStyle name="40% - Énfasis2 2 11 2 3" xfId="4503" xr:uid="{63B08B36-7EE3-4B7D-90E1-365B559CC51C}"/>
    <cellStyle name="40% - Énfasis2 2 11 2 3 2" xfId="10707" xr:uid="{6297199E-32F4-4B76-A2B2-AB63045E402B}"/>
    <cellStyle name="40% - Énfasis2 2 11 2 4" xfId="7753" xr:uid="{08EAE2ED-11DB-4BCA-9190-759F69610F0A}"/>
    <cellStyle name="40% - Énfasis2 2 11 3" xfId="1657" xr:uid="{00000000-0005-0000-0000-000064050000}"/>
    <cellStyle name="40% - Énfasis2 2 11 3 2" xfId="4916" xr:uid="{D9376F74-35E4-4588-98E0-ED4725C97D65}"/>
    <cellStyle name="40% - Énfasis2 2 11 3 2 2" xfId="11020" xr:uid="{44024C37-BD63-4ABE-ADCF-21594EA6AA4E}"/>
    <cellStyle name="40% - Énfasis2 2 11 3 3" xfId="8066" xr:uid="{0249E8B0-78A5-4CA3-B605-00A0FD3333DE}"/>
    <cellStyle name="40% - Énfasis2 2 11 4" xfId="2536" xr:uid="{00000000-0005-0000-0000-000065050000}"/>
    <cellStyle name="40% - Énfasis2 2 11 4 2" xfId="5793" xr:uid="{36F16F39-3C49-47E0-BDC8-2CE78183692C}"/>
    <cellStyle name="40% - Énfasis2 2 11 4 2 2" xfId="11796" xr:uid="{4B4F9FCD-3408-42BC-8B49-AB70E2E908B9}"/>
    <cellStyle name="40% - Énfasis2 2 11 4 3" xfId="8842" xr:uid="{49F719A5-F0EF-40D0-B913-B1A7C53E49C2}"/>
    <cellStyle name="40% - Énfasis2 2 11 5" xfId="3726" xr:uid="{B36860AF-D7A7-43B5-9BC4-239894725417}"/>
    <cellStyle name="40% - Énfasis2 2 11 5 2" xfId="9931" xr:uid="{8CACC46A-BF63-48F4-B244-DDD9E3845D99}"/>
    <cellStyle name="40% - Énfasis2 2 11 6" xfId="6977" xr:uid="{9A673284-8AF6-433D-9DF9-C9E9877AB504}"/>
    <cellStyle name="40% - Énfasis2 2 12" xfId="460" xr:uid="{00000000-0005-0000-0000-000066050000}"/>
    <cellStyle name="40% - Énfasis2 2 12 2" xfId="1257" xr:uid="{00000000-0005-0000-0000-000067050000}"/>
    <cellStyle name="40% - Énfasis2 2 12 2 2" xfId="3328" xr:uid="{00000000-0005-0000-0000-000068050000}"/>
    <cellStyle name="40% - Énfasis2 2 12 2 2 2" xfId="6585" xr:uid="{5EC026A3-03F2-40D5-A257-72F7D3265B04}"/>
    <cellStyle name="40% - Énfasis2 2 12 2 2 2 2" xfId="12587" xr:uid="{DD955A64-4ABF-4D5F-B4F7-AC2CB13544E7}"/>
    <cellStyle name="40% - Énfasis2 2 12 2 2 3" xfId="9633" xr:uid="{95F36249-82C1-45C3-A844-9F928E778F20}"/>
    <cellStyle name="40% - Énfasis2 2 12 2 3" xfId="4518" xr:uid="{79F4C03C-AF81-4927-939C-CDB7C06C7212}"/>
    <cellStyle name="40% - Énfasis2 2 12 2 3 2" xfId="10722" xr:uid="{C48B1CB4-B38B-4AAD-A957-D34E7E94D3A4}"/>
    <cellStyle name="40% - Énfasis2 2 12 2 4" xfId="7768" xr:uid="{52C11E87-B04B-475E-896D-5F0408496E0A}"/>
    <cellStyle name="40% - Énfasis2 2 12 3" xfId="1672" xr:uid="{00000000-0005-0000-0000-000069050000}"/>
    <cellStyle name="40% - Énfasis2 2 12 3 2" xfId="4931" xr:uid="{B768FE36-9542-443B-93A2-44899272396D}"/>
    <cellStyle name="40% - Énfasis2 2 12 3 2 2" xfId="11035" xr:uid="{620ACD17-168D-4C11-BA58-2A1500EBF9E5}"/>
    <cellStyle name="40% - Énfasis2 2 12 3 3" xfId="8081" xr:uid="{05543BC5-F498-4112-881E-3301AC59B285}"/>
    <cellStyle name="40% - Énfasis2 2 12 4" xfId="2551" xr:uid="{00000000-0005-0000-0000-00006A050000}"/>
    <cellStyle name="40% - Énfasis2 2 12 4 2" xfId="5808" xr:uid="{C58863E3-8EA5-4975-9227-6DE61822651A}"/>
    <cellStyle name="40% - Énfasis2 2 12 4 2 2" xfId="11811" xr:uid="{64B1B607-7DF8-499F-A6B7-C65CEB2671E3}"/>
    <cellStyle name="40% - Énfasis2 2 12 4 3" xfId="8857" xr:uid="{F3C52D24-7CF9-4BFD-A1EE-87C3CCD97574}"/>
    <cellStyle name="40% - Énfasis2 2 12 5" xfId="3741" xr:uid="{CA269A18-55F4-4F74-BD7E-34B239EA7C4B}"/>
    <cellStyle name="40% - Énfasis2 2 12 5 2" xfId="9946" xr:uid="{F69139DD-BC09-430E-9E91-D049FB50C78B}"/>
    <cellStyle name="40% - Énfasis2 2 12 6" xfId="6992" xr:uid="{4AF01F05-2A3A-4ED5-B357-2D4E21B9495F}"/>
    <cellStyle name="40% - Énfasis2 2 13" xfId="475" xr:uid="{00000000-0005-0000-0000-00006B050000}"/>
    <cellStyle name="40% - Énfasis2 2 13 2" xfId="1272" xr:uid="{00000000-0005-0000-0000-00006C050000}"/>
    <cellStyle name="40% - Énfasis2 2 13 2 2" xfId="3343" xr:uid="{00000000-0005-0000-0000-00006D050000}"/>
    <cellStyle name="40% - Énfasis2 2 13 2 2 2" xfId="6600" xr:uid="{0D72DED8-0415-4F21-82BD-6300A7684DAD}"/>
    <cellStyle name="40% - Énfasis2 2 13 2 2 2 2" xfId="12602" xr:uid="{1B0E7976-CD0A-46DB-AF05-B5818343C37D}"/>
    <cellStyle name="40% - Énfasis2 2 13 2 2 3" xfId="9648" xr:uid="{4C0A365B-4BB1-4650-8C93-82B8267BF78B}"/>
    <cellStyle name="40% - Énfasis2 2 13 2 3" xfId="4533" xr:uid="{5C2F6BCA-0141-477D-A33B-E178C62258C8}"/>
    <cellStyle name="40% - Énfasis2 2 13 2 3 2" xfId="10737" xr:uid="{7D1BCE26-8B15-478D-B791-4E6C1B954D1F}"/>
    <cellStyle name="40% - Énfasis2 2 13 2 4" xfId="7783" xr:uid="{D5B23262-DB22-4956-8FFE-10460E9D2219}"/>
    <cellStyle name="40% - Énfasis2 2 13 3" xfId="1687" xr:uid="{00000000-0005-0000-0000-00006E050000}"/>
    <cellStyle name="40% - Énfasis2 2 13 3 2" xfId="4946" xr:uid="{7CDC772D-7846-4782-9AB1-95234A3EB84A}"/>
    <cellStyle name="40% - Énfasis2 2 13 3 2 2" xfId="11050" xr:uid="{95D38E4A-7263-4BFC-B24F-29CCAEED110E}"/>
    <cellStyle name="40% - Énfasis2 2 13 3 3" xfId="8096" xr:uid="{CF59A10F-11C2-4514-A223-674E66CC3CCC}"/>
    <cellStyle name="40% - Énfasis2 2 13 4" xfId="2566" xr:uid="{00000000-0005-0000-0000-00006F050000}"/>
    <cellStyle name="40% - Énfasis2 2 13 4 2" xfId="5823" xr:uid="{A8C6E6EA-BA20-46A3-8C63-FA9C3D8B24FA}"/>
    <cellStyle name="40% - Énfasis2 2 13 4 2 2" xfId="11826" xr:uid="{7DEDF25B-301A-49B3-BBA8-425351D6EF4E}"/>
    <cellStyle name="40% - Énfasis2 2 13 4 3" xfId="8872" xr:uid="{61505136-EA6A-4E57-A6B2-562B15DE8400}"/>
    <cellStyle name="40% - Énfasis2 2 13 5" xfId="3756" xr:uid="{055B2841-A4EF-4D78-AB2E-BD8A9B20963C}"/>
    <cellStyle name="40% - Énfasis2 2 13 5 2" xfId="9961" xr:uid="{9F886082-831A-485F-AAEA-1530BF78FDCE}"/>
    <cellStyle name="40% - Énfasis2 2 13 6" xfId="7007" xr:uid="{260E61A3-A7A5-439C-A2FE-6B8D4AD08E03}"/>
    <cellStyle name="40% - Énfasis2 2 14" xfId="494" xr:uid="{00000000-0005-0000-0000-000070050000}"/>
    <cellStyle name="40% - Énfasis2 2 14 2" xfId="1702" xr:uid="{00000000-0005-0000-0000-000071050000}"/>
    <cellStyle name="40% - Énfasis2 2 14 2 2" xfId="4961" xr:uid="{97EBDA88-21EF-47F7-9DC6-9BFC229EE9C4}"/>
    <cellStyle name="40% - Énfasis2 2 14 2 2 2" xfId="11065" xr:uid="{28A31D8C-015D-483F-9A12-38E0A03E0C44}"/>
    <cellStyle name="40% - Énfasis2 2 14 2 3" xfId="8111" xr:uid="{F7850722-747A-4DCE-8C2A-BBFAA201D6E8}"/>
    <cellStyle name="40% - Énfasis2 2 14 3" xfId="2581" xr:uid="{00000000-0005-0000-0000-000072050000}"/>
    <cellStyle name="40% - Énfasis2 2 14 3 2" xfId="5838" xr:uid="{6A608913-6AA4-431F-826F-5CAE2FD7514C}"/>
    <cellStyle name="40% - Énfasis2 2 14 3 2 2" xfId="11841" xr:uid="{025001D0-35D8-4E83-9477-2850CECE5FD6}"/>
    <cellStyle name="40% - Énfasis2 2 14 3 3" xfId="8887" xr:uid="{CE108F55-8C7B-4B19-9A5D-A7C350C09CDB}"/>
    <cellStyle name="40% - Énfasis2 2 14 4" xfId="3771" xr:uid="{EB99F536-8AAF-41BF-B775-C3F60BADAFA4}"/>
    <cellStyle name="40% - Énfasis2 2 14 4 2" xfId="9976" xr:uid="{FA157F98-8FFA-4EB3-ADBD-56B651E80E36}"/>
    <cellStyle name="40% - Énfasis2 2 14 5" xfId="7022" xr:uid="{5F22F220-F4D8-470A-9D29-D59F5BA3B6FA}"/>
    <cellStyle name="40% - Énfasis2 2 15" xfId="651" xr:uid="{00000000-0005-0000-0000-000073050000}"/>
    <cellStyle name="40% - Énfasis2 2 15 2" xfId="1854" xr:uid="{00000000-0005-0000-0000-000074050000}"/>
    <cellStyle name="40% - Énfasis2 2 15 2 2" xfId="5113" xr:uid="{4C9F5B9C-0AAD-431A-9563-ED244DC6EC79}"/>
    <cellStyle name="40% - Énfasis2 2 15 2 2 2" xfId="11216" xr:uid="{BB5182AB-0A3C-4D20-8BA4-4D1488B489B0}"/>
    <cellStyle name="40% - Énfasis2 2 15 2 3" xfId="8262" xr:uid="{5438DC2F-D5AC-4A7D-821E-A932F2088EE7}"/>
    <cellStyle name="40% - Énfasis2 2 15 3" xfId="2733" xr:uid="{00000000-0005-0000-0000-000075050000}"/>
    <cellStyle name="40% - Énfasis2 2 15 3 2" xfId="5990" xr:uid="{A86C3462-107C-4159-8E2F-3EA9DB5A84B8}"/>
    <cellStyle name="40% - Énfasis2 2 15 3 2 2" xfId="11992" xr:uid="{233A0211-8A1B-426E-99D9-FAB1EBAC703E}"/>
    <cellStyle name="40% - Énfasis2 2 15 3 3" xfId="9038" xr:uid="{E13DA83B-4FE3-426A-9BA4-FBBE1EFB36B0}"/>
    <cellStyle name="40% - Énfasis2 2 15 4" xfId="3923" xr:uid="{2E746283-8A55-4B2A-959D-133EFC8098B5}"/>
    <cellStyle name="40% - Énfasis2 2 15 4 2" xfId="10127" xr:uid="{FC5EC268-75C4-4013-88E7-C3688E547C61}"/>
    <cellStyle name="40% - Énfasis2 2 15 5" xfId="7173" xr:uid="{51550A38-4BBC-4425-8225-76F3B698CA45}"/>
    <cellStyle name="40% - Énfasis2 2 16" xfId="667" xr:uid="{00000000-0005-0000-0000-000076050000}"/>
    <cellStyle name="40% - Énfasis2 2 16 2" xfId="1870" xr:uid="{00000000-0005-0000-0000-000077050000}"/>
    <cellStyle name="40% - Énfasis2 2 16 2 2" xfId="5128" xr:uid="{6DD4C532-7CE5-42D9-98D6-A7EDDFB8C168}"/>
    <cellStyle name="40% - Énfasis2 2 16 2 2 2" xfId="11231" xr:uid="{A5B91B60-E19A-4155-8048-876B62B16B10}"/>
    <cellStyle name="40% - Énfasis2 2 16 2 3" xfId="8277" xr:uid="{DF62608D-7BEA-401D-B551-A4AFF25D80CF}"/>
    <cellStyle name="40% - Énfasis2 2 16 3" xfId="2748" xr:uid="{00000000-0005-0000-0000-000078050000}"/>
    <cellStyle name="40% - Énfasis2 2 16 3 2" xfId="6005" xr:uid="{4041C2BB-72C0-415C-AD54-18EA705CABEE}"/>
    <cellStyle name="40% - Énfasis2 2 16 3 2 2" xfId="12007" xr:uid="{743EC779-C20D-491A-A3F2-B92E8A244011}"/>
    <cellStyle name="40% - Énfasis2 2 16 3 3" xfId="9053" xr:uid="{AB2A137A-0F0F-4CC4-9314-A65417780CC3}"/>
    <cellStyle name="40% - Énfasis2 2 16 4" xfId="3938" xr:uid="{92018064-1A64-497C-8B9F-9C4492E12DC6}"/>
    <cellStyle name="40% - Énfasis2 2 16 4 2" xfId="10142" xr:uid="{26BCCB04-09C8-4FC0-A48F-026593CA443E}"/>
    <cellStyle name="40% - Énfasis2 2 16 5" xfId="7188" xr:uid="{56B3C014-7990-4438-B3CF-5DBFDB0487C0}"/>
    <cellStyle name="40% - Énfasis2 2 17" xfId="691" xr:uid="{00000000-0005-0000-0000-000079050000}"/>
    <cellStyle name="40% - Énfasis2 2 17 2" xfId="1891" xr:uid="{00000000-0005-0000-0000-00007A050000}"/>
    <cellStyle name="40% - Énfasis2 2 17 2 2" xfId="5149" xr:uid="{A7D17699-14C0-42AC-B117-1494454C7070}"/>
    <cellStyle name="40% - Énfasis2 2 17 2 2 2" xfId="11252" xr:uid="{5477005E-767E-4088-BA49-13ECDF960C18}"/>
    <cellStyle name="40% - Énfasis2 2 17 2 3" xfId="8298" xr:uid="{73FA9C6A-5151-41C9-986C-60B4BFCB6DAD}"/>
    <cellStyle name="40% - Énfasis2 2 17 3" xfId="2769" xr:uid="{00000000-0005-0000-0000-00007B050000}"/>
    <cellStyle name="40% - Énfasis2 2 17 3 2" xfId="6026" xr:uid="{16C43441-A058-4E4E-8C9B-5F47C99DEEA7}"/>
    <cellStyle name="40% - Énfasis2 2 17 3 2 2" xfId="12028" xr:uid="{B91B6CC1-695E-4F9A-A94D-45D6AF02A759}"/>
    <cellStyle name="40% - Énfasis2 2 17 3 3" xfId="9074" xr:uid="{CF8DED1C-EADF-4870-B35C-3C7ABFF13FCD}"/>
    <cellStyle name="40% - Énfasis2 2 17 4" xfId="3959" xr:uid="{4713C5B8-A40A-4FE3-B810-ECAB172A6053}"/>
    <cellStyle name="40% - Énfasis2 2 17 4 2" xfId="10163" xr:uid="{5F83B7A8-EA98-4FD4-B072-1201381E8F8A}"/>
    <cellStyle name="40% - Énfasis2 2 17 5" xfId="7209" xr:uid="{02A26147-91BB-4E1F-82BB-778304647E42}"/>
    <cellStyle name="40% - Énfasis2 2 18" xfId="971" xr:uid="{00000000-0005-0000-0000-00007C050000}"/>
    <cellStyle name="40% - Énfasis2 2 18 2" xfId="3045" xr:uid="{00000000-0005-0000-0000-00007D050000}"/>
    <cellStyle name="40% - Énfasis2 2 18 2 2" xfId="6302" xr:uid="{D4C97C79-3B4A-4153-94A9-6CD6A0AF84BE}"/>
    <cellStyle name="40% - Énfasis2 2 18 2 2 2" xfId="12304" xr:uid="{6BEF96AB-BC15-4FFA-8AA0-908F0FEB265A}"/>
    <cellStyle name="40% - Énfasis2 2 18 2 3" xfId="9350" xr:uid="{66D4BD66-F641-46FF-930A-0C686E5AF626}"/>
    <cellStyle name="40% - Énfasis2 2 18 3" xfId="4235" xr:uid="{6A0DF096-6F6C-4BBF-A666-2829679941C2}"/>
    <cellStyle name="40% - Énfasis2 2 18 3 2" xfId="10439" xr:uid="{F0488469-0648-4372-872D-85335506B85C}"/>
    <cellStyle name="40% - Énfasis2 2 18 4" xfId="7485" xr:uid="{BCFF3423-42CD-45C3-A76A-9D1E2BC2FB16}"/>
    <cellStyle name="40% - Énfasis2 2 19" xfId="1290" xr:uid="{00000000-0005-0000-0000-00007E050000}"/>
    <cellStyle name="40% - Énfasis2 2 19 2" xfId="4550" xr:uid="{823A5E16-F45C-4849-9E7C-AF4CC7FA835B}"/>
    <cellStyle name="40% - Énfasis2 2 19 2 2" xfId="10752" xr:uid="{8EF04D55-BD47-4F0A-9001-30286723A4DB}"/>
    <cellStyle name="40% - Énfasis2 2 19 3" xfId="7798" xr:uid="{2151E314-933B-4F4B-AF10-DBC00EDCC521}"/>
    <cellStyle name="40% - Énfasis2 2 2" xfId="68" xr:uid="{00000000-0005-0000-0000-00007F050000}"/>
    <cellStyle name="40% - Énfasis2 2 2 10" xfId="12689" xr:uid="{BF2FE64B-2337-48AF-B7AF-CB6FEE812F73}"/>
    <cellStyle name="40% - Énfasis2 2 2 2" xfId="262" xr:uid="{00000000-0005-0000-0000-000080050000}"/>
    <cellStyle name="40% - Énfasis2 2 2 2 2" xfId="840" xr:uid="{00000000-0005-0000-0000-000081050000}"/>
    <cellStyle name="40% - Énfasis2 2 2 2 2 2" xfId="2040" xr:uid="{00000000-0005-0000-0000-000082050000}"/>
    <cellStyle name="40% - Énfasis2 2 2 2 2 2 2" xfId="5298" xr:uid="{D4C60B69-D7A2-43FA-B359-C4850B4BA5BE}"/>
    <cellStyle name="40% - Énfasis2 2 2 2 2 2 2 2" xfId="11401" xr:uid="{E0CD790D-4215-4E7B-B61B-D2A36A340FC0}"/>
    <cellStyle name="40% - Énfasis2 2 2 2 2 2 3" xfId="8447" xr:uid="{BB3A721D-AE92-4ABB-B8EC-3C1CB69542B1}"/>
    <cellStyle name="40% - Énfasis2 2 2 2 2 3" xfId="2918" xr:uid="{00000000-0005-0000-0000-000083050000}"/>
    <cellStyle name="40% - Énfasis2 2 2 2 2 3 2" xfId="6175" xr:uid="{FBF51542-A5B2-4C21-8FB3-AC119D6F4A60}"/>
    <cellStyle name="40% - Énfasis2 2 2 2 2 3 2 2" xfId="12177" xr:uid="{35CA0302-9C06-4596-AC00-72A9B725BB5B}"/>
    <cellStyle name="40% - Énfasis2 2 2 2 2 3 3" xfId="9223" xr:uid="{10744F81-44BB-4A91-A6FA-10451F020928}"/>
    <cellStyle name="40% - Énfasis2 2 2 2 2 4" xfId="4108" xr:uid="{B4840A5C-F282-4DA3-A05C-C74D4FDF58C4}"/>
    <cellStyle name="40% - Énfasis2 2 2 2 2 4 2" xfId="10312" xr:uid="{B4F27F67-E62D-4028-A681-7EAE9021E8FF}"/>
    <cellStyle name="40% - Énfasis2 2 2 2 2 5" xfId="7358" xr:uid="{09F3A125-206F-4A63-8A9D-5E8DA09B39D7}"/>
    <cellStyle name="40% - Énfasis2 2 2 2 3" xfId="1120" xr:uid="{00000000-0005-0000-0000-000084050000}"/>
    <cellStyle name="40% - Énfasis2 2 2 2 3 2" xfId="3194" xr:uid="{00000000-0005-0000-0000-000085050000}"/>
    <cellStyle name="40% - Énfasis2 2 2 2 3 2 2" xfId="6451" xr:uid="{2E1C2DFD-4CBF-4767-B5DB-CCA4A0D31E39}"/>
    <cellStyle name="40% - Énfasis2 2 2 2 3 2 2 2" xfId="12453" xr:uid="{3629679C-2C53-4A09-89E5-602867E8CE24}"/>
    <cellStyle name="40% - Énfasis2 2 2 2 3 2 3" xfId="9499" xr:uid="{E31521CE-3D83-4543-BB2B-63B9BDEB02AC}"/>
    <cellStyle name="40% - Énfasis2 2 2 2 3 3" xfId="4384" xr:uid="{A9EC45F6-3DD6-47C2-8286-870907297DEA}"/>
    <cellStyle name="40% - Énfasis2 2 2 2 3 3 2" xfId="10588" xr:uid="{6D1DDE79-3C11-4204-8A83-3C30E974E477}"/>
    <cellStyle name="40% - Énfasis2 2 2 2 3 4" xfId="7634" xr:uid="{164A17B2-5CE4-4E9C-9829-35653635826B}"/>
    <cellStyle name="40% - Énfasis2 2 2 2 4" xfId="1492" xr:uid="{00000000-0005-0000-0000-000086050000}"/>
    <cellStyle name="40% - Énfasis2 2 2 2 4 2" xfId="4751" xr:uid="{7296B83B-5ED3-46DE-A28B-80CF92751E6D}"/>
    <cellStyle name="40% - Énfasis2 2 2 2 4 2 2" xfId="10901" xr:uid="{D3229F79-3843-40B0-853F-1F063DBAEFFD}"/>
    <cellStyle name="40% - Énfasis2 2 2 2 4 3" xfId="7947" xr:uid="{638A7336-9310-4FB0-89E0-724D58FFFB9A}"/>
    <cellStyle name="40% - Énfasis2 2 2 2 5" xfId="2371" xr:uid="{00000000-0005-0000-0000-000087050000}"/>
    <cellStyle name="40% - Énfasis2 2 2 2 5 2" xfId="5628" xr:uid="{CA3EED79-EE15-4C60-B080-1C86B70EDD35}"/>
    <cellStyle name="40% - Énfasis2 2 2 2 5 2 2" xfId="11677" xr:uid="{E0E2A6B4-8D41-4135-A33F-93222666C849}"/>
    <cellStyle name="40% - Énfasis2 2 2 2 5 3" xfId="8723" xr:uid="{80133C4B-C558-4C98-8DF1-4F0E1D95454F}"/>
    <cellStyle name="40% - Énfasis2 2 2 2 6" xfId="3561" xr:uid="{B47CC4F9-4148-4870-BDF7-3BDE52BB72E9}"/>
    <cellStyle name="40% - Énfasis2 2 2 2 6 2" xfId="9812" xr:uid="{C155B439-3B86-4773-96C0-B8C74E14DF03}"/>
    <cellStyle name="40% - Énfasis2 2 2 2 7" xfId="6858" xr:uid="{85D97845-C424-4F65-8C69-E4027B9BB09A}"/>
    <cellStyle name="40% - Énfasis2 2 2 3" xfId="510" xr:uid="{00000000-0005-0000-0000-000088050000}"/>
    <cellStyle name="40% - Énfasis2 2 2 3 2" xfId="1716" xr:uid="{00000000-0005-0000-0000-000089050000}"/>
    <cellStyle name="40% - Énfasis2 2 2 3 2 2" xfId="4975" xr:uid="{41898617-1A32-4EF4-B59B-01F77AAEA9ED}"/>
    <cellStyle name="40% - Énfasis2 2 2 3 2 2 2" xfId="11079" xr:uid="{D20F46DC-9C88-4EE9-A1C9-1B024D2DB4B8}"/>
    <cellStyle name="40% - Énfasis2 2 2 3 2 3" xfId="8125" xr:uid="{77CD705B-E35D-4E67-8E57-28C632F5B60E}"/>
    <cellStyle name="40% - Énfasis2 2 2 3 3" xfId="2595" xr:uid="{00000000-0005-0000-0000-00008A050000}"/>
    <cellStyle name="40% - Énfasis2 2 2 3 3 2" xfId="5852" xr:uid="{3AF26299-ED54-4115-A871-48E085F7F106}"/>
    <cellStyle name="40% - Énfasis2 2 2 3 3 2 2" xfId="11855" xr:uid="{D9D4DBD0-5ACA-4F7A-93B6-ABD3A1562614}"/>
    <cellStyle name="40% - Énfasis2 2 2 3 3 3" xfId="8901" xr:uid="{7BA1CF5F-D59E-44D9-88D2-8BD6D0227958}"/>
    <cellStyle name="40% - Énfasis2 2 2 3 4" xfId="3785" xr:uid="{8168B8AA-6CDE-49C5-8128-C07C4407C582}"/>
    <cellStyle name="40% - Énfasis2 2 2 3 4 2" xfId="9990" xr:uid="{EF103079-095D-409B-867D-9F1B5856F65B}"/>
    <cellStyle name="40% - Énfasis2 2 2 3 5" xfId="7036" xr:uid="{A4BD855F-2E33-4847-82E5-047BA7821838}"/>
    <cellStyle name="40% - Énfasis2 2 2 4" xfId="705" xr:uid="{00000000-0005-0000-0000-00008B050000}"/>
    <cellStyle name="40% - Énfasis2 2 2 4 2" xfId="1905" xr:uid="{00000000-0005-0000-0000-00008C050000}"/>
    <cellStyle name="40% - Énfasis2 2 2 4 2 2" xfId="5163" xr:uid="{BD8CEDE2-EA3D-47D4-9FCA-31721C910489}"/>
    <cellStyle name="40% - Énfasis2 2 2 4 2 2 2" xfId="11266" xr:uid="{AD0924C2-6681-4688-83B2-C7CCAE4A0D80}"/>
    <cellStyle name="40% - Énfasis2 2 2 4 2 3" xfId="8312" xr:uid="{623F8E62-B967-4EAF-A1DB-1315A98DFD6F}"/>
    <cellStyle name="40% - Énfasis2 2 2 4 3" xfId="2783" xr:uid="{00000000-0005-0000-0000-00008D050000}"/>
    <cellStyle name="40% - Énfasis2 2 2 4 3 2" xfId="6040" xr:uid="{0427591C-105C-4057-B153-6F0C58B06833}"/>
    <cellStyle name="40% - Énfasis2 2 2 4 3 2 2" xfId="12042" xr:uid="{8CFCAFEC-E669-447B-8CD8-1BC01165A719}"/>
    <cellStyle name="40% - Énfasis2 2 2 4 3 3" xfId="9088" xr:uid="{2AAB5D64-B029-475E-985C-6059064BCD1F}"/>
    <cellStyle name="40% - Énfasis2 2 2 4 4" xfId="3973" xr:uid="{164365CF-4DDE-4EA0-8B0A-9591DB5885FA}"/>
    <cellStyle name="40% - Énfasis2 2 2 4 4 2" xfId="10177" xr:uid="{FBD2EAC9-EF6F-419E-A968-C222F29636F4}"/>
    <cellStyle name="40% - Énfasis2 2 2 4 5" xfId="7223" xr:uid="{8A6041AD-BD8C-4F66-9B16-C76AA653368C}"/>
    <cellStyle name="40% - Énfasis2 2 2 5" xfId="985" xr:uid="{00000000-0005-0000-0000-00008E050000}"/>
    <cellStyle name="40% - Énfasis2 2 2 5 2" xfId="3059" xr:uid="{00000000-0005-0000-0000-00008F050000}"/>
    <cellStyle name="40% - Énfasis2 2 2 5 2 2" xfId="6316" xr:uid="{85CDBD87-9EB1-4AE0-8F01-867CC2FB0E24}"/>
    <cellStyle name="40% - Énfasis2 2 2 5 2 2 2" xfId="12318" xr:uid="{94A65ACE-F487-4CAF-BD66-61C3DB2F6AC4}"/>
    <cellStyle name="40% - Énfasis2 2 2 5 2 3" xfId="9364" xr:uid="{A759A70E-B58F-4C39-A218-B63B2B1904CB}"/>
    <cellStyle name="40% - Énfasis2 2 2 5 3" xfId="4249" xr:uid="{BE4335B8-2031-4ACB-BEAD-2331D7036EA6}"/>
    <cellStyle name="40% - Énfasis2 2 2 5 3 2" xfId="10453" xr:uid="{EDF2BBF6-2A31-402B-9A85-91620AC2822A}"/>
    <cellStyle name="40% - Énfasis2 2 2 5 4" xfId="7499" xr:uid="{C850AA56-FB64-4789-AF9B-06DA60A5E7EF}"/>
    <cellStyle name="40% - Énfasis2 2 2 6" xfId="1307" xr:uid="{00000000-0005-0000-0000-000090050000}"/>
    <cellStyle name="40% - Énfasis2 2 2 6 2" xfId="4566" xr:uid="{69531E89-EA9E-4E27-B038-FCD14ADDF832}"/>
    <cellStyle name="40% - Énfasis2 2 2 6 2 2" xfId="10766" xr:uid="{1EC0F751-5994-4621-A3E5-8A5C0C617107}"/>
    <cellStyle name="40% - Énfasis2 2 2 6 3" xfId="7812" xr:uid="{DC7758E3-3F3F-4D45-9A07-6CD2E184F90C}"/>
    <cellStyle name="40% - Énfasis2 2 2 7" xfId="2186" xr:uid="{00000000-0005-0000-0000-000091050000}"/>
    <cellStyle name="40% - Énfasis2 2 2 7 2" xfId="5443" xr:uid="{2EC08BC1-5DA2-4C5E-8C2E-CCB0103F9992}"/>
    <cellStyle name="40% - Énfasis2 2 2 7 2 2" xfId="11542" xr:uid="{A3A00A0F-1735-41A7-8CF5-ABD800C43EB5}"/>
    <cellStyle name="40% - Énfasis2 2 2 7 3" xfId="8588" xr:uid="{F2528835-3896-4908-9FBA-6AC00E869CFF}"/>
    <cellStyle name="40% - Énfasis2 2 2 8" xfId="3376" xr:uid="{FCAF7564-157D-4891-BE8C-2E7F542D1423}"/>
    <cellStyle name="40% - Énfasis2 2 2 8 2" xfId="9677" xr:uid="{D364DDA4-DD0B-425C-BC4D-E1BE90D0984A}"/>
    <cellStyle name="40% - Énfasis2 2 2 9" xfId="6734" xr:uid="{D1AA9232-3ADA-41F5-88D3-AC981873B4A5}"/>
    <cellStyle name="40% - Énfasis2 2 20" xfId="2170" xr:uid="{00000000-0005-0000-0000-000092050000}"/>
    <cellStyle name="40% - Énfasis2 2 20 2" xfId="5427" xr:uid="{CAD7687C-E607-4150-B019-D600DEC97BA0}"/>
    <cellStyle name="40% - Énfasis2 2 20 2 2" xfId="11528" xr:uid="{9BF9A0E8-8D11-4330-B811-DA323F7F904C}"/>
    <cellStyle name="40% - Énfasis2 2 20 3" xfId="8574" xr:uid="{B21A0FE5-2BAE-4C04-9214-E1F017A790DE}"/>
    <cellStyle name="40% - Énfasis2 2 21" xfId="3360" xr:uid="{D8E58FD4-4C8A-44A3-A95B-358FC1DBBAD9}"/>
    <cellStyle name="40% - Énfasis2 2 21 2" xfId="9663" xr:uid="{01A54469-D048-45E9-B6BE-419B539BB2DD}"/>
    <cellStyle name="40% - Énfasis2 2 22" xfId="6615" xr:uid="{40CD0BCE-3203-44EC-BE9B-D5BE42968BFD}"/>
    <cellStyle name="40% - Énfasis2 2 22 2" xfId="12617" xr:uid="{DEB0A3B3-68D9-4630-BD28-CE8966631CD6}"/>
    <cellStyle name="40% - Énfasis2 2 23" xfId="6634" xr:uid="{91792796-C454-4C89-82AE-B31D89195E50}"/>
    <cellStyle name="40% - Énfasis2 2 24" xfId="6652" xr:uid="{C357A7E3-41FF-4BD2-91B7-12B5413629FC}"/>
    <cellStyle name="40% - Énfasis2 2 25" xfId="6672" xr:uid="{6FD13D5A-3A0D-42B1-9209-41C749D79F5A}"/>
    <cellStyle name="40% - Énfasis2 2 26" xfId="12665" xr:uid="{5A3AFACE-D24C-40F5-BBF4-E414ADB40941}"/>
    <cellStyle name="40% - Énfasis2 2 3" xfId="88" xr:uid="{00000000-0005-0000-0000-000093050000}"/>
    <cellStyle name="40% - Énfasis2 2 3 2" xfId="280" xr:uid="{00000000-0005-0000-0000-000094050000}"/>
    <cellStyle name="40% - Énfasis2 2 3 2 2" xfId="854" xr:uid="{00000000-0005-0000-0000-000095050000}"/>
    <cellStyle name="40% - Énfasis2 2 3 2 2 2" xfId="2054" xr:uid="{00000000-0005-0000-0000-000096050000}"/>
    <cellStyle name="40% - Énfasis2 2 3 2 2 2 2" xfId="5312" xr:uid="{3D4F72C5-39B2-4118-A22B-6A8DE23EF88B}"/>
    <cellStyle name="40% - Énfasis2 2 3 2 2 2 2 2" xfId="11415" xr:uid="{D24DCE95-DA1A-44C5-8762-4F66FE1A40BA}"/>
    <cellStyle name="40% - Énfasis2 2 3 2 2 2 3" xfId="8461" xr:uid="{7924DA9C-845D-437D-918D-46EEF2D996AE}"/>
    <cellStyle name="40% - Énfasis2 2 3 2 2 3" xfId="2932" xr:uid="{00000000-0005-0000-0000-000097050000}"/>
    <cellStyle name="40% - Énfasis2 2 3 2 2 3 2" xfId="6189" xr:uid="{D7E205D5-9ED2-4051-BD2D-8ADB32A08E85}"/>
    <cellStyle name="40% - Énfasis2 2 3 2 2 3 2 2" xfId="12191" xr:uid="{C4258465-F664-4C07-9711-B2F5954D4A60}"/>
    <cellStyle name="40% - Énfasis2 2 3 2 2 3 3" xfId="9237" xr:uid="{19625B67-BC20-44DC-B7FC-544CD084163E}"/>
    <cellStyle name="40% - Énfasis2 2 3 2 2 4" xfId="4122" xr:uid="{460EA6BE-DA52-4B92-8088-B60C139C4B46}"/>
    <cellStyle name="40% - Énfasis2 2 3 2 2 4 2" xfId="10326" xr:uid="{024016BF-2A79-495B-93E9-92F942C898B2}"/>
    <cellStyle name="40% - Énfasis2 2 3 2 2 5" xfId="7372" xr:uid="{D63B6329-5E6D-4067-AE36-00645385CD62}"/>
    <cellStyle name="40% - Énfasis2 2 3 2 3" xfId="1134" xr:uid="{00000000-0005-0000-0000-000098050000}"/>
    <cellStyle name="40% - Énfasis2 2 3 2 3 2" xfId="3208" xr:uid="{00000000-0005-0000-0000-000099050000}"/>
    <cellStyle name="40% - Énfasis2 2 3 2 3 2 2" xfId="6465" xr:uid="{2C09B3C2-7921-4578-B6EB-61F49CBA0671}"/>
    <cellStyle name="40% - Énfasis2 2 3 2 3 2 2 2" xfId="12467" xr:uid="{42863F25-BE26-4C76-B58C-102506FA0357}"/>
    <cellStyle name="40% - Énfasis2 2 3 2 3 2 3" xfId="9513" xr:uid="{EB1FD2C0-8021-45CE-B121-50B522B90B40}"/>
    <cellStyle name="40% - Énfasis2 2 3 2 3 3" xfId="4398" xr:uid="{AC990414-8C56-45FF-BCBD-7C8F5E8DAF7E}"/>
    <cellStyle name="40% - Énfasis2 2 3 2 3 3 2" xfId="10602" xr:uid="{830DF26F-B4E3-43D8-AAE1-1636776F4A54}"/>
    <cellStyle name="40% - Énfasis2 2 3 2 3 4" xfId="7648" xr:uid="{7F06BAC2-E2F7-48CF-AC1C-64C50F61CAF1}"/>
    <cellStyle name="40% - Énfasis2 2 3 2 4" xfId="1509" xr:uid="{00000000-0005-0000-0000-00009A050000}"/>
    <cellStyle name="40% - Énfasis2 2 3 2 4 2" xfId="4768" xr:uid="{4451D50A-5EC3-41E2-9DC1-6C783692C3C5}"/>
    <cellStyle name="40% - Énfasis2 2 3 2 4 2 2" xfId="10915" xr:uid="{47D7BE5A-790D-444A-9CB3-E79787B43CAA}"/>
    <cellStyle name="40% - Énfasis2 2 3 2 4 3" xfId="7961" xr:uid="{A629B575-FDDF-4A2A-B186-47D14C59930A}"/>
    <cellStyle name="40% - Énfasis2 2 3 2 5" xfId="2388" xr:uid="{00000000-0005-0000-0000-00009B050000}"/>
    <cellStyle name="40% - Énfasis2 2 3 2 5 2" xfId="5645" xr:uid="{6C33E16F-4803-4F4A-B0A9-B44B6B92645C}"/>
    <cellStyle name="40% - Énfasis2 2 3 2 5 2 2" xfId="11691" xr:uid="{5B8185C2-F6BA-4F13-A2E2-491E2392702F}"/>
    <cellStyle name="40% - Énfasis2 2 3 2 5 3" xfId="8737" xr:uid="{6C8C0B9B-D44A-4B86-9552-451316A55818}"/>
    <cellStyle name="40% - Énfasis2 2 3 2 6" xfId="3578" xr:uid="{162C5A9C-5A6E-45AB-858E-C49CC369F48A}"/>
    <cellStyle name="40% - Énfasis2 2 3 2 6 2" xfId="9826" xr:uid="{7E98C77E-6B78-4135-9906-64DF4A8DBCE2}"/>
    <cellStyle name="40% - Énfasis2 2 3 2 7" xfId="6872" xr:uid="{C390FF38-94E4-4653-9F0C-A031F04F4D6B}"/>
    <cellStyle name="40% - Énfasis2 2 3 3" xfId="525" xr:uid="{00000000-0005-0000-0000-00009C050000}"/>
    <cellStyle name="40% - Énfasis2 2 3 3 2" xfId="1731" xr:uid="{00000000-0005-0000-0000-00009D050000}"/>
    <cellStyle name="40% - Énfasis2 2 3 3 2 2" xfId="4990" xr:uid="{C2D7748D-AF20-46E8-859C-5E8612A74974}"/>
    <cellStyle name="40% - Énfasis2 2 3 3 2 2 2" xfId="11094" xr:uid="{23442757-38E4-406D-B10A-6D07550C6E01}"/>
    <cellStyle name="40% - Énfasis2 2 3 3 2 3" xfId="8140" xr:uid="{951E27FE-08D2-4FDB-A2B7-05463EAE704C}"/>
    <cellStyle name="40% - Énfasis2 2 3 3 3" xfId="2610" xr:uid="{00000000-0005-0000-0000-00009E050000}"/>
    <cellStyle name="40% - Énfasis2 2 3 3 3 2" xfId="5867" xr:uid="{FF1BD885-734F-4712-AE2B-8CE324996E92}"/>
    <cellStyle name="40% - Énfasis2 2 3 3 3 2 2" xfId="11870" xr:uid="{33836423-67DD-4E03-AB2E-7B0AC9A902B2}"/>
    <cellStyle name="40% - Énfasis2 2 3 3 3 3" xfId="8916" xr:uid="{6AD9FFDB-519E-407A-A68C-22D7DD94319E}"/>
    <cellStyle name="40% - Énfasis2 2 3 3 4" xfId="3800" xr:uid="{7D40E880-BB56-47DA-B2BE-3EEEF61D5823}"/>
    <cellStyle name="40% - Énfasis2 2 3 3 4 2" xfId="10005" xr:uid="{7F605D9D-1154-4466-89F8-972DF45ACD2A}"/>
    <cellStyle name="40% - Énfasis2 2 3 3 5" xfId="7051" xr:uid="{D32C119B-A14B-46C8-9B65-BD0348D7FF8E}"/>
    <cellStyle name="40% - Énfasis2 2 3 4" xfId="720" xr:uid="{00000000-0005-0000-0000-00009F050000}"/>
    <cellStyle name="40% - Énfasis2 2 3 4 2" xfId="1920" xr:uid="{00000000-0005-0000-0000-0000A0050000}"/>
    <cellStyle name="40% - Énfasis2 2 3 4 2 2" xfId="5178" xr:uid="{6D4F3075-37BD-4E44-BBEC-36C2A7F7E7C9}"/>
    <cellStyle name="40% - Énfasis2 2 3 4 2 2 2" xfId="11281" xr:uid="{61AD0EE4-2608-418A-9E55-3D6EC17E0BC3}"/>
    <cellStyle name="40% - Énfasis2 2 3 4 2 3" xfId="8327" xr:uid="{11E381D6-3A8E-4EC8-B108-42E8589DD755}"/>
    <cellStyle name="40% - Énfasis2 2 3 4 3" xfId="2798" xr:uid="{00000000-0005-0000-0000-0000A1050000}"/>
    <cellStyle name="40% - Énfasis2 2 3 4 3 2" xfId="6055" xr:uid="{060FF44B-E2A9-41C0-9F63-043CD4F6A9E2}"/>
    <cellStyle name="40% - Énfasis2 2 3 4 3 2 2" xfId="12057" xr:uid="{912E96C1-6374-4726-8F9C-D6BF77563DAE}"/>
    <cellStyle name="40% - Énfasis2 2 3 4 3 3" xfId="9103" xr:uid="{A075CE07-93A4-48D0-8847-E9D4CA547AD7}"/>
    <cellStyle name="40% - Énfasis2 2 3 4 4" xfId="3988" xr:uid="{A487DFF6-4EF6-43DC-98F4-DB067C0D2754}"/>
    <cellStyle name="40% - Énfasis2 2 3 4 4 2" xfId="10192" xr:uid="{7CC957BC-4F9A-4069-A070-F95682C37FD1}"/>
    <cellStyle name="40% - Énfasis2 2 3 4 5" xfId="7238" xr:uid="{98CA2811-9229-40A4-95E0-82B702F8D621}"/>
    <cellStyle name="40% - Énfasis2 2 3 5" xfId="1000" xr:uid="{00000000-0005-0000-0000-0000A2050000}"/>
    <cellStyle name="40% - Énfasis2 2 3 5 2" xfId="3074" xr:uid="{00000000-0005-0000-0000-0000A3050000}"/>
    <cellStyle name="40% - Énfasis2 2 3 5 2 2" xfId="6331" xr:uid="{6F2EEE2E-8522-43EC-A6D1-0EA1FA20EEF1}"/>
    <cellStyle name="40% - Énfasis2 2 3 5 2 2 2" xfId="12333" xr:uid="{F06B7559-447F-4D05-B4C4-37438A66FBF6}"/>
    <cellStyle name="40% - Énfasis2 2 3 5 2 3" xfId="9379" xr:uid="{4EC51362-29A5-422E-81B3-D2544CBC4735}"/>
    <cellStyle name="40% - Énfasis2 2 3 5 3" xfId="4264" xr:uid="{D6355EA2-BEEF-425D-B5E0-0E86D4D45A43}"/>
    <cellStyle name="40% - Énfasis2 2 3 5 3 2" xfId="10468" xr:uid="{55EAD60B-6475-4C7B-A1AE-31B2F4D64384}"/>
    <cellStyle name="40% - Énfasis2 2 3 5 4" xfId="7514" xr:uid="{F6C4A110-E5CF-4082-8ECF-185950611E4D}"/>
    <cellStyle name="40% - Énfasis2 2 3 6" xfId="1325" xr:uid="{00000000-0005-0000-0000-0000A4050000}"/>
    <cellStyle name="40% - Énfasis2 2 3 6 2" xfId="4584" xr:uid="{ECB35866-C489-48CE-A1A3-37FFDBB5054A}"/>
    <cellStyle name="40% - Énfasis2 2 3 6 2 2" xfId="10781" xr:uid="{ED9DC265-291C-4F18-97C3-566FD8AF680B}"/>
    <cellStyle name="40% - Énfasis2 2 3 6 3" xfId="7827" xr:uid="{9D573C9D-4B64-4E95-B7F9-30B454E87C62}"/>
    <cellStyle name="40% - Énfasis2 2 3 7" xfId="2204" xr:uid="{00000000-0005-0000-0000-0000A5050000}"/>
    <cellStyle name="40% - Énfasis2 2 3 7 2" xfId="5461" xr:uid="{8A673980-ABB7-406A-B7E3-898B0AB60488}"/>
    <cellStyle name="40% - Énfasis2 2 3 7 2 2" xfId="11557" xr:uid="{1B1F3AF1-4AFA-42C3-AF57-147345D4512A}"/>
    <cellStyle name="40% - Énfasis2 2 3 7 3" xfId="8603" xr:uid="{0E37130E-08E6-4B7D-B1A1-ADF8AC22EBEC}"/>
    <cellStyle name="40% - Énfasis2 2 3 8" xfId="3394" xr:uid="{D0FE4585-7ED5-4F97-B99E-986C6ED89EF6}"/>
    <cellStyle name="40% - Énfasis2 2 3 8 2" xfId="9692" xr:uid="{7F13D3DE-EFBD-4CCD-9DE1-0A94BE4F8DC3}"/>
    <cellStyle name="40% - Énfasis2 2 3 9" xfId="6680" xr:uid="{D1627E6E-1031-4EBC-A7F2-8B1ABD7821C1}"/>
    <cellStyle name="40% - Énfasis2 2 4" xfId="107" xr:uid="{00000000-0005-0000-0000-0000A6050000}"/>
    <cellStyle name="40% - Énfasis2 2 4 2" xfId="299" xr:uid="{00000000-0005-0000-0000-0000A7050000}"/>
    <cellStyle name="40% - Énfasis2 2 4 2 2" xfId="869" xr:uid="{00000000-0005-0000-0000-0000A8050000}"/>
    <cellStyle name="40% - Énfasis2 2 4 2 2 2" xfId="2069" xr:uid="{00000000-0005-0000-0000-0000A9050000}"/>
    <cellStyle name="40% - Énfasis2 2 4 2 2 2 2" xfId="5327" xr:uid="{F83EFC34-C545-44A7-8586-503F9DFC0C96}"/>
    <cellStyle name="40% - Énfasis2 2 4 2 2 2 2 2" xfId="11430" xr:uid="{38776271-F162-4EE6-918B-D916BCAC7832}"/>
    <cellStyle name="40% - Énfasis2 2 4 2 2 2 3" xfId="8476" xr:uid="{D4D23B42-B3DC-416A-AEAA-5300BC447CAF}"/>
    <cellStyle name="40% - Énfasis2 2 4 2 2 3" xfId="2947" xr:uid="{00000000-0005-0000-0000-0000AA050000}"/>
    <cellStyle name="40% - Énfasis2 2 4 2 2 3 2" xfId="6204" xr:uid="{6F941D10-E36D-4E09-825C-561201528896}"/>
    <cellStyle name="40% - Énfasis2 2 4 2 2 3 2 2" xfId="12206" xr:uid="{A3CA7D6D-4CA2-42B4-85E0-71D49686B050}"/>
    <cellStyle name="40% - Énfasis2 2 4 2 2 3 3" xfId="9252" xr:uid="{245E3887-CB72-4709-A9F3-A35E2F008558}"/>
    <cellStyle name="40% - Énfasis2 2 4 2 2 4" xfId="4137" xr:uid="{1C6F5B00-A3C0-4F38-BC3B-8157D79AB45E}"/>
    <cellStyle name="40% - Énfasis2 2 4 2 2 4 2" xfId="10341" xr:uid="{7DD54DFD-6895-497B-8705-BE43A3ED7F54}"/>
    <cellStyle name="40% - Énfasis2 2 4 2 2 5" xfId="7387" xr:uid="{BA506855-48D7-4F3C-85F6-F33F21B476B9}"/>
    <cellStyle name="40% - Énfasis2 2 4 2 3" xfId="1149" xr:uid="{00000000-0005-0000-0000-0000AB050000}"/>
    <cellStyle name="40% - Énfasis2 2 4 2 3 2" xfId="3223" xr:uid="{00000000-0005-0000-0000-0000AC050000}"/>
    <cellStyle name="40% - Énfasis2 2 4 2 3 2 2" xfId="6480" xr:uid="{353E4A6F-1FC7-481E-A7CE-F123AAD5905C}"/>
    <cellStyle name="40% - Énfasis2 2 4 2 3 2 2 2" xfId="12482" xr:uid="{93F10003-F65E-4689-9C63-7E7A4CBD7A59}"/>
    <cellStyle name="40% - Énfasis2 2 4 2 3 2 3" xfId="9528" xr:uid="{A642E648-CD9C-4875-ABF9-EADA00AB72C2}"/>
    <cellStyle name="40% - Énfasis2 2 4 2 3 3" xfId="4413" xr:uid="{8F6CAEE3-FE22-4AFF-80CF-33DB62E6312C}"/>
    <cellStyle name="40% - Énfasis2 2 4 2 3 3 2" xfId="10617" xr:uid="{6BC0C8A9-1890-4608-A35F-A7443AB0353B}"/>
    <cellStyle name="40% - Énfasis2 2 4 2 3 4" xfId="7663" xr:uid="{190BC8B0-6045-4ED3-B159-E5985480A95A}"/>
    <cellStyle name="40% - Énfasis2 2 4 2 4" xfId="1527" xr:uid="{00000000-0005-0000-0000-0000AD050000}"/>
    <cellStyle name="40% - Énfasis2 2 4 2 4 2" xfId="4786" xr:uid="{08CDCAA9-EAA1-4A12-B7F3-5D60DD2E6BA2}"/>
    <cellStyle name="40% - Énfasis2 2 4 2 4 2 2" xfId="10930" xr:uid="{B8038FC8-B773-4A08-81E8-6190A16F179E}"/>
    <cellStyle name="40% - Énfasis2 2 4 2 4 3" xfId="7976" xr:uid="{2E177FEA-F8E7-4A7A-BBA8-CC124E3A9933}"/>
    <cellStyle name="40% - Énfasis2 2 4 2 5" xfId="2406" xr:uid="{00000000-0005-0000-0000-0000AE050000}"/>
    <cellStyle name="40% - Énfasis2 2 4 2 5 2" xfId="5663" xr:uid="{FC6D38DA-89CB-4313-8C7A-303B0412593B}"/>
    <cellStyle name="40% - Énfasis2 2 4 2 5 2 2" xfId="11706" xr:uid="{9510E920-4EAF-4083-BA85-649B395CB300}"/>
    <cellStyle name="40% - Énfasis2 2 4 2 5 3" xfId="8752" xr:uid="{F0B98FC2-3563-4375-B282-2E8A53DF5B31}"/>
    <cellStyle name="40% - Énfasis2 2 4 2 6" xfId="3596" xr:uid="{DED5A4D5-0387-48F5-A568-32DE38F8313C}"/>
    <cellStyle name="40% - Énfasis2 2 4 2 6 2" xfId="9841" xr:uid="{9A9C0E34-7452-4BAD-9C26-0884759A3BA8}"/>
    <cellStyle name="40% - Énfasis2 2 4 2 7" xfId="6887" xr:uid="{7DF7BAC1-BEBE-455E-8DAA-893F1F79A5CE}"/>
    <cellStyle name="40% - Énfasis2 2 4 3" xfId="540" xr:uid="{00000000-0005-0000-0000-0000AF050000}"/>
    <cellStyle name="40% - Énfasis2 2 4 3 2" xfId="1746" xr:uid="{00000000-0005-0000-0000-0000B0050000}"/>
    <cellStyle name="40% - Énfasis2 2 4 3 2 2" xfId="5005" xr:uid="{0E89A6DF-349C-443E-BC3C-D15A574842B4}"/>
    <cellStyle name="40% - Énfasis2 2 4 3 2 2 2" xfId="11109" xr:uid="{97EFD179-3F5B-4A27-9BC6-F5F7CBE1DBE7}"/>
    <cellStyle name="40% - Énfasis2 2 4 3 2 3" xfId="8155" xr:uid="{6EEEF5C4-B03E-4449-87B1-876C4E4CAC55}"/>
    <cellStyle name="40% - Énfasis2 2 4 3 3" xfId="2625" xr:uid="{00000000-0005-0000-0000-0000B1050000}"/>
    <cellStyle name="40% - Énfasis2 2 4 3 3 2" xfId="5882" xr:uid="{F4228967-3A5F-405D-843D-8550C8B31440}"/>
    <cellStyle name="40% - Énfasis2 2 4 3 3 2 2" xfId="11885" xr:uid="{D9D9DEDE-0F69-45DB-874C-7E63DB3615F1}"/>
    <cellStyle name="40% - Énfasis2 2 4 3 3 3" xfId="8931" xr:uid="{1D9601F0-0319-4DF5-9F88-708D0EE5BAC4}"/>
    <cellStyle name="40% - Énfasis2 2 4 3 4" xfId="3815" xr:uid="{11ECE580-C685-4C97-8D06-24B6B6347B3A}"/>
    <cellStyle name="40% - Énfasis2 2 4 3 4 2" xfId="10020" xr:uid="{240FF14F-8A78-40B7-8536-DC80A246F541}"/>
    <cellStyle name="40% - Énfasis2 2 4 3 5" xfId="7066" xr:uid="{2446DC71-753E-4458-BCCE-A401C682D6AE}"/>
    <cellStyle name="40% - Énfasis2 2 4 4" xfId="735" xr:uid="{00000000-0005-0000-0000-0000B2050000}"/>
    <cellStyle name="40% - Énfasis2 2 4 4 2" xfId="1935" xr:uid="{00000000-0005-0000-0000-0000B3050000}"/>
    <cellStyle name="40% - Énfasis2 2 4 4 2 2" xfId="5193" xr:uid="{7825B22E-3326-412A-956A-A506D9425D56}"/>
    <cellStyle name="40% - Énfasis2 2 4 4 2 2 2" xfId="11296" xr:uid="{67D176E9-A5C5-4B6E-8479-745E36962822}"/>
    <cellStyle name="40% - Énfasis2 2 4 4 2 3" xfId="8342" xr:uid="{BB18CD16-CBED-4C3C-B80F-A9453808E7E7}"/>
    <cellStyle name="40% - Énfasis2 2 4 4 3" xfId="2813" xr:uid="{00000000-0005-0000-0000-0000B4050000}"/>
    <cellStyle name="40% - Énfasis2 2 4 4 3 2" xfId="6070" xr:uid="{B6F18405-ECF8-48E6-996C-6C1D20C88095}"/>
    <cellStyle name="40% - Énfasis2 2 4 4 3 2 2" xfId="12072" xr:uid="{2851877B-1409-4114-A8AC-8944AF09382D}"/>
    <cellStyle name="40% - Énfasis2 2 4 4 3 3" xfId="9118" xr:uid="{5E430E22-86AC-4DF6-AFE7-0E8C5DC75F6C}"/>
    <cellStyle name="40% - Énfasis2 2 4 4 4" xfId="4003" xr:uid="{984467E8-9F14-4D28-8B29-F754AFDE33E3}"/>
    <cellStyle name="40% - Énfasis2 2 4 4 4 2" xfId="10207" xr:uid="{1923E28F-ED45-4C60-BF00-982399B24EFE}"/>
    <cellStyle name="40% - Énfasis2 2 4 4 5" xfId="7253" xr:uid="{BDCB8534-8627-4634-9304-4CF5CD8D27FB}"/>
    <cellStyle name="40% - Énfasis2 2 4 5" xfId="1015" xr:uid="{00000000-0005-0000-0000-0000B5050000}"/>
    <cellStyle name="40% - Énfasis2 2 4 5 2" xfId="3089" xr:uid="{00000000-0005-0000-0000-0000B6050000}"/>
    <cellStyle name="40% - Énfasis2 2 4 5 2 2" xfId="6346" xr:uid="{53C6CFA3-26C2-4922-B8C8-1A83D268BBE0}"/>
    <cellStyle name="40% - Énfasis2 2 4 5 2 2 2" xfId="12348" xr:uid="{92D3409F-0469-40D1-AF57-B714111E7149}"/>
    <cellStyle name="40% - Énfasis2 2 4 5 2 3" xfId="9394" xr:uid="{1096233D-64E0-4145-92E4-0A256D4F5FF4}"/>
    <cellStyle name="40% - Énfasis2 2 4 5 3" xfId="4279" xr:uid="{A821CA48-06CD-4E65-A5F9-E32EDB3FDB21}"/>
    <cellStyle name="40% - Énfasis2 2 4 5 3 2" xfId="10483" xr:uid="{C3AEB361-CCDD-43D3-B481-87289A84D44F}"/>
    <cellStyle name="40% - Énfasis2 2 4 5 4" xfId="7529" xr:uid="{B8028757-929A-4958-8ABC-5979A8B6914E}"/>
    <cellStyle name="40% - Énfasis2 2 4 6" xfId="1343" xr:uid="{00000000-0005-0000-0000-0000B7050000}"/>
    <cellStyle name="40% - Énfasis2 2 4 6 2" xfId="4602" xr:uid="{D2BBFDAF-A26E-47B1-B2FC-42B840EACA7A}"/>
    <cellStyle name="40% - Énfasis2 2 4 6 2 2" xfId="10796" xr:uid="{65375344-5CA4-4B47-8D4E-2475C89F9B9D}"/>
    <cellStyle name="40% - Énfasis2 2 4 6 3" xfId="7842" xr:uid="{E2869431-2F1B-410F-A33D-91A73220DD5E}"/>
    <cellStyle name="40% - Énfasis2 2 4 7" xfId="2222" xr:uid="{00000000-0005-0000-0000-0000B8050000}"/>
    <cellStyle name="40% - Énfasis2 2 4 7 2" xfId="5479" xr:uid="{2B36A493-1F47-4B46-AF20-E4A43C3B5D2B}"/>
    <cellStyle name="40% - Énfasis2 2 4 7 2 2" xfId="11572" xr:uid="{F3EF4D5B-D37C-4D29-B555-109D63C0EC40}"/>
    <cellStyle name="40% - Énfasis2 2 4 7 3" xfId="8618" xr:uid="{72808BF8-07F4-465C-B9CE-F8FD7A6B0CA4}"/>
    <cellStyle name="40% - Énfasis2 2 4 8" xfId="3412" xr:uid="{D04414E3-D09B-4C2B-B9D1-2C178436A574}"/>
    <cellStyle name="40% - Énfasis2 2 4 8 2" xfId="9707" xr:uid="{85DF3A4F-FC6D-480E-8DA2-C1E439443050}"/>
    <cellStyle name="40% - Énfasis2 2 4 9" xfId="6756" xr:uid="{E979928E-E0C5-42D2-9ADB-536C4D14B4EE}"/>
    <cellStyle name="40% - Énfasis2 2 5" xfId="126" xr:uid="{00000000-0005-0000-0000-0000B9050000}"/>
    <cellStyle name="40% - Énfasis2 2 5 2" xfId="318" xr:uid="{00000000-0005-0000-0000-0000BA050000}"/>
    <cellStyle name="40% - Énfasis2 2 5 2 2" xfId="884" xr:uid="{00000000-0005-0000-0000-0000BB050000}"/>
    <cellStyle name="40% - Énfasis2 2 5 2 2 2" xfId="2084" xr:uid="{00000000-0005-0000-0000-0000BC050000}"/>
    <cellStyle name="40% - Énfasis2 2 5 2 2 2 2" xfId="5342" xr:uid="{B5DB581B-89E8-475E-BF26-7E5E66716943}"/>
    <cellStyle name="40% - Énfasis2 2 5 2 2 2 2 2" xfId="11445" xr:uid="{6F1E1D46-0399-41C0-86CA-D9ADE0A3B0D0}"/>
    <cellStyle name="40% - Énfasis2 2 5 2 2 2 3" xfId="8491" xr:uid="{EBC87E23-6DED-41DE-9E77-A00162F36978}"/>
    <cellStyle name="40% - Énfasis2 2 5 2 2 3" xfId="2962" xr:uid="{00000000-0005-0000-0000-0000BD050000}"/>
    <cellStyle name="40% - Énfasis2 2 5 2 2 3 2" xfId="6219" xr:uid="{DA2FC165-998A-4AC7-B2F0-8B288570EBCC}"/>
    <cellStyle name="40% - Énfasis2 2 5 2 2 3 2 2" xfId="12221" xr:uid="{85DA0874-D074-4449-807B-D605F6F52426}"/>
    <cellStyle name="40% - Énfasis2 2 5 2 2 3 3" xfId="9267" xr:uid="{753B7DF5-DD55-4DAE-8638-EB13D49B6BB0}"/>
    <cellStyle name="40% - Énfasis2 2 5 2 2 4" xfId="4152" xr:uid="{6580AB07-CA94-4F0A-9C90-56787961247D}"/>
    <cellStyle name="40% - Énfasis2 2 5 2 2 4 2" xfId="10356" xr:uid="{17AA5A75-BC4F-4812-82B0-FF50F2D0AA4A}"/>
    <cellStyle name="40% - Énfasis2 2 5 2 2 5" xfId="7402" xr:uid="{C07A3928-B9E5-4273-8EF0-88A63A952848}"/>
    <cellStyle name="40% - Énfasis2 2 5 2 3" xfId="1164" xr:uid="{00000000-0005-0000-0000-0000BE050000}"/>
    <cellStyle name="40% - Énfasis2 2 5 2 3 2" xfId="3238" xr:uid="{00000000-0005-0000-0000-0000BF050000}"/>
    <cellStyle name="40% - Énfasis2 2 5 2 3 2 2" xfId="6495" xr:uid="{A05AB10F-C07B-401A-B62C-A88B69E1DA60}"/>
    <cellStyle name="40% - Énfasis2 2 5 2 3 2 2 2" xfId="12497" xr:uid="{BC4CC1DF-B919-4CA6-B476-33086905DB5D}"/>
    <cellStyle name="40% - Énfasis2 2 5 2 3 2 3" xfId="9543" xr:uid="{B833BBF1-98D1-4D91-B146-E5C230E0601E}"/>
    <cellStyle name="40% - Énfasis2 2 5 2 3 3" xfId="4428" xr:uid="{53E8C353-2E1A-4354-8BBC-B74C72FF9978}"/>
    <cellStyle name="40% - Énfasis2 2 5 2 3 3 2" xfId="10632" xr:uid="{ADC9F08E-D126-4905-A2F9-E7B68016936B}"/>
    <cellStyle name="40% - Énfasis2 2 5 2 3 4" xfId="7678" xr:uid="{55EE0028-2F2F-43F4-AAC6-3CDF4BA85220}"/>
    <cellStyle name="40% - Énfasis2 2 5 2 4" xfId="1545" xr:uid="{00000000-0005-0000-0000-0000C0050000}"/>
    <cellStyle name="40% - Énfasis2 2 5 2 4 2" xfId="4804" xr:uid="{05EB42F0-5198-47E2-97AC-5CF0791A1FBC}"/>
    <cellStyle name="40% - Énfasis2 2 5 2 4 2 2" xfId="10945" xr:uid="{3865E9AD-26A8-4350-BDB4-C23DB43B80B9}"/>
    <cellStyle name="40% - Énfasis2 2 5 2 4 3" xfId="7991" xr:uid="{806564AF-D78E-4D8E-A06F-8AC486608470}"/>
    <cellStyle name="40% - Énfasis2 2 5 2 5" xfId="2424" xr:uid="{00000000-0005-0000-0000-0000C1050000}"/>
    <cellStyle name="40% - Énfasis2 2 5 2 5 2" xfId="5681" xr:uid="{2913B289-BAA5-47F0-8A0F-132854C21D9C}"/>
    <cellStyle name="40% - Énfasis2 2 5 2 5 2 2" xfId="11721" xr:uid="{8617B496-2840-4885-86B5-C89D70C20F3D}"/>
    <cellStyle name="40% - Énfasis2 2 5 2 5 3" xfId="8767" xr:uid="{3DFA77B5-6575-4511-9304-8B94889533BE}"/>
    <cellStyle name="40% - Énfasis2 2 5 2 6" xfId="3614" xr:uid="{7E386967-5DEC-4701-A50A-F77C7427AFCA}"/>
    <cellStyle name="40% - Énfasis2 2 5 2 6 2" xfId="9856" xr:uid="{11F480CB-D58C-4287-BA89-C703AB92E502}"/>
    <cellStyle name="40% - Énfasis2 2 5 2 7" xfId="6902" xr:uid="{438574E1-56F8-4A73-A8F5-26A7E9893019}"/>
    <cellStyle name="40% - Énfasis2 2 5 3" xfId="555" xr:uid="{00000000-0005-0000-0000-0000C2050000}"/>
    <cellStyle name="40% - Énfasis2 2 5 3 2" xfId="1761" xr:uid="{00000000-0005-0000-0000-0000C3050000}"/>
    <cellStyle name="40% - Énfasis2 2 5 3 2 2" xfId="5020" xr:uid="{7453F71D-AB33-4058-A070-6AEE73801E5B}"/>
    <cellStyle name="40% - Énfasis2 2 5 3 2 2 2" xfId="11124" xr:uid="{F451AC77-96CC-4877-B28A-24DE3A96A727}"/>
    <cellStyle name="40% - Énfasis2 2 5 3 2 3" xfId="8170" xr:uid="{42A0445A-0D4F-4E93-95C5-FD1849966FC0}"/>
    <cellStyle name="40% - Énfasis2 2 5 3 3" xfId="2640" xr:uid="{00000000-0005-0000-0000-0000C4050000}"/>
    <cellStyle name="40% - Énfasis2 2 5 3 3 2" xfId="5897" xr:uid="{1CB077FE-A6DA-4322-BDEA-1C78C6FF08D1}"/>
    <cellStyle name="40% - Énfasis2 2 5 3 3 2 2" xfId="11900" xr:uid="{F678F86F-428B-4C7B-8E34-B3DB2406A9DC}"/>
    <cellStyle name="40% - Énfasis2 2 5 3 3 3" xfId="8946" xr:uid="{98F1509A-E46F-4773-8714-5E66C921C3BC}"/>
    <cellStyle name="40% - Énfasis2 2 5 3 4" xfId="3830" xr:uid="{FE7037F1-850F-438A-865A-1256BA0DC9E5}"/>
    <cellStyle name="40% - Énfasis2 2 5 3 4 2" xfId="10035" xr:uid="{80418272-EEDB-406E-9181-1EDB6A11C70A}"/>
    <cellStyle name="40% - Énfasis2 2 5 3 5" xfId="7081" xr:uid="{36539EA0-5A60-47B4-92A5-3FA0B5C493F3}"/>
    <cellStyle name="40% - Énfasis2 2 5 4" xfId="750" xr:uid="{00000000-0005-0000-0000-0000C5050000}"/>
    <cellStyle name="40% - Énfasis2 2 5 4 2" xfId="1950" xr:uid="{00000000-0005-0000-0000-0000C6050000}"/>
    <cellStyle name="40% - Énfasis2 2 5 4 2 2" xfId="5208" xr:uid="{69349016-9733-426E-9890-5E4EFAD3DACA}"/>
    <cellStyle name="40% - Énfasis2 2 5 4 2 2 2" xfId="11311" xr:uid="{844E2DE8-C4E4-4E79-8184-2721DBFD2104}"/>
    <cellStyle name="40% - Énfasis2 2 5 4 2 3" xfId="8357" xr:uid="{BCE52ED3-BE23-4C06-BC0D-191B9805F6A5}"/>
    <cellStyle name="40% - Énfasis2 2 5 4 3" xfId="2828" xr:uid="{00000000-0005-0000-0000-0000C7050000}"/>
    <cellStyle name="40% - Énfasis2 2 5 4 3 2" xfId="6085" xr:uid="{09111D18-EF6A-497F-8122-FFFCA3DA2711}"/>
    <cellStyle name="40% - Énfasis2 2 5 4 3 2 2" xfId="12087" xr:uid="{7911789A-F6F3-4B05-B5E2-1EC7051F24BA}"/>
    <cellStyle name="40% - Énfasis2 2 5 4 3 3" xfId="9133" xr:uid="{420623D9-9BAE-4FCC-8AA4-9F7D78F65F15}"/>
    <cellStyle name="40% - Énfasis2 2 5 4 4" xfId="4018" xr:uid="{BA188449-0A85-42A1-B76B-D1C4DCA92B85}"/>
    <cellStyle name="40% - Énfasis2 2 5 4 4 2" xfId="10222" xr:uid="{93DBA553-C85B-48BF-A308-ADD9D618AA9A}"/>
    <cellStyle name="40% - Énfasis2 2 5 4 5" xfId="7268" xr:uid="{3E310F07-57B0-472A-B596-14892033E1C7}"/>
    <cellStyle name="40% - Énfasis2 2 5 5" xfId="1030" xr:uid="{00000000-0005-0000-0000-0000C8050000}"/>
    <cellStyle name="40% - Énfasis2 2 5 5 2" xfId="3104" xr:uid="{00000000-0005-0000-0000-0000C9050000}"/>
    <cellStyle name="40% - Énfasis2 2 5 5 2 2" xfId="6361" xr:uid="{EAA83CA3-0DD5-4AFE-A594-14BEB641A1BD}"/>
    <cellStyle name="40% - Énfasis2 2 5 5 2 2 2" xfId="12363" xr:uid="{CA4190F5-0CA5-41D0-9613-E219CE7D303A}"/>
    <cellStyle name="40% - Énfasis2 2 5 5 2 3" xfId="9409" xr:uid="{99BEE8AF-A7EE-4300-90B9-C5CF61601B35}"/>
    <cellStyle name="40% - Énfasis2 2 5 5 3" xfId="4294" xr:uid="{04A6C39F-8262-43CA-B954-CB11DD2791DC}"/>
    <cellStyle name="40% - Énfasis2 2 5 5 3 2" xfId="10498" xr:uid="{2FC19C45-2CA9-4EB5-8A30-BBE49222620D}"/>
    <cellStyle name="40% - Énfasis2 2 5 5 4" xfId="7544" xr:uid="{454410CA-60AF-41A4-9650-21D4CA1EA1DD}"/>
    <cellStyle name="40% - Énfasis2 2 5 6" xfId="1361" xr:uid="{00000000-0005-0000-0000-0000CA050000}"/>
    <cellStyle name="40% - Énfasis2 2 5 6 2" xfId="4620" xr:uid="{9C97EEE2-BF93-421C-9869-0FEE9A38CA5F}"/>
    <cellStyle name="40% - Énfasis2 2 5 6 2 2" xfId="10811" xr:uid="{3474FE6A-6AF4-4D7A-8D53-4E89E76CBC36}"/>
    <cellStyle name="40% - Énfasis2 2 5 6 3" xfId="7857" xr:uid="{F8868EA5-930C-4BB0-9422-D9433FD61510}"/>
    <cellStyle name="40% - Énfasis2 2 5 7" xfId="2240" xr:uid="{00000000-0005-0000-0000-0000CB050000}"/>
    <cellStyle name="40% - Énfasis2 2 5 7 2" xfId="5497" xr:uid="{65F09E7B-2E2B-4804-95A4-57BB63737EAB}"/>
    <cellStyle name="40% - Énfasis2 2 5 7 2 2" xfId="11587" xr:uid="{48A28699-4291-4747-A1AF-39CE2AED42C4}"/>
    <cellStyle name="40% - Énfasis2 2 5 7 3" xfId="8633" xr:uid="{90358B64-72EA-4AD9-A9C7-9E0BAD9C7DBA}"/>
    <cellStyle name="40% - Énfasis2 2 5 8" xfId="3430" xr:uid="{AC3426B2-8C89-4614-A00D-FEF2B2E67F9C}"/>
    <cellStyle name="40% - Énfasis2 2 5 8 2" xfId="9722" xr:uid="{BB1BEAA9-33F7-49C7-9772-4E91993C0918}"/>
    <cellStyle name="40% - Énfasis2 2 5 9" xfId="6768" xr:uid="{EC04BFBA-FB85-4CE9-A19A-054466044FD9}"/>
    <cellStyle name="40% - Énfasis2 2 6" xfId="144" xr:uid="{00000000-0005-0000-0000-0000CC050000}"/>
    <cellStyle name="40% - Énfasis2 2 6 2" xfId="336" xr:uid="{00000000-0005-0000-0000-0000CD050000}"/>
    <cellStyle name="40% - Énfasis2 2 6 2 2" xfId="899" xr:uid="{00000000-0005-0000-0000-0000CE050000}"/>
    <cellStyle name="40% - Énfasis2 2 6 2 2 2" xfId="2099" xr:uid="{00000000-0005-0000-0000-0000CF050000}"/>
    <cellStyle name="40% - Énfasis2 2 6 2 2 2 2" xfId="5357" xr:uid="{62716305-27CD-444B-BEA5-5EA321630AC7}"/>
    <cellStyle name="40% - Énfasis2 2 6 2 2 2 2 2" xfId="11460" xr:uid="{878115A7-8D3F-4314-A84A-6E3193E1C358}"/>
    <cellStyle name="40% - Énfasis2 2 6 2 2 2 3" xfId="8506" xr:uid="{70C6176F-798A-4629-B11F-D1483DD5286E}"/>
    <cellStyle name="40% - Énfasis2 2 6 2 2 3" xfId="2977" xr:uid="{00000000-0005-0000-0000-0000D0050000}"/>
    <cellStyle name="40% - Énfasis2 2 6 2 2 3 2" xfId="6234" xr:uid="{BFD51E86-DBEB-4BF2-8732-086C3DE5A8FC}"/>
    <cellStyle name="40% - Énfasis2 2 6 2 2 3 2 2" xfId="12236" xr:uid="{03EAE199-1C7F-4BD1-8B77-E0CD74BCD508}"/>
    <cellStyle name="40% - Énfasis2 2 6 2 2 3 3" xfId="9282" xr:uid="{9FACA082-0543-4CAE-A803-987803B295F8}"/>
    <cellStyle name="40% - Énfasis2 2 6 2 2 4" xfId="4167" xr:uid="{E2EBE87C-FB5D-4EE4-8B27-307CD12004CA}"/>
    <cellStyle name="40% - Énfasis2 2 6 2 2 4 2" xfId="10371" xr:uid="{97F72C0D-66C3-44C2-8C5C-596572DDF7BF}"/>
    <cellStyle name="40% - Énfasis2 2 6 2 2 5" xfId="7417" xr:uid="{29C97196-9015-4968-AA9B-73A4D5E39BCB}"/>
    <cellStyle name="40% - Énfasis2 2 6 2 3" xfId="1179" xr:uid="{00000000-0005-0000-0000-0000D1050000}"/>
    <cellStyle name="40% - Énfasis2 2 6 2 3 2" xfId="3253" xr:uid="{00000000-0005-0000-0000-0000D2050000}"/>
    <cellStyle name="40% - Énfasis2 2 6 2 3 2 2" xfId="6510" xr:uid="{10100886-7BC3-48D3-A9B0-3C149C5EBFA2}"/>
    <cellStyle name="40% - Énfasis2 2 6 2 3 2 2 2" xfId="12512" xr:uid="{5F637B15-F0C0-46B5-A06B-C699761F074E}"/>
    <cellStyle name="40% - Énfasis2 2 6 2 3 2 3" xfId="9558" xr:uid="{8E630E93-65DD-4A70-BEF4-B968D8B46D38}"/>
    <cellStyle name="40% - Énfasis2 2 6 2 3 3" xfId="4443" xr:uid="{35C40EEA-438B-40F7-B18A-58AFD925E91F}"/>
    <cellStyle name="40% - Énfasis2 2 6 2 3 3 2" xfId="10647" xr:uid="{CA9C7487-1C39-4DBD-89AB-7C44D3E3A0A5}"/>
    <cellStyle name="40% - Énfasis2 2 6 2 3 4" xfId="7693" xr:uid="{8CA3AB8E-4847-4EAA-B4D7-E9302A3201E8}"/>
    <cellStyle name="40% - Énfasis2 2 6 2 4" xfId="1563" xr:uid="{00000000-0005-0000-0000-0000D3050000}"/>
    <cellStyle name="40% - Énfasis2 2 6 2 4 2" xfId="4822" xr:uid="{D2035FE5-4544-49C3-AF69-72B658CE6E03}"/>
    <cellStyle name="40% - Énfasis2 2 6 2 4 2 2" xfId="10960" xr:uid="{2617E20C-F193-4355-B478-609B2C048E7D}"/>
    <cellStyle name="40% - Énfasis2 2 6 2 4 3" xfId="8006" xr:uid="{FB1B50AA-79E6-44FB-8C28-190F568ED9E4}"/>
    <cellStyle name="40% - Énfasis2 2 6 2 5" xfId="2442" xr:uid="{00000000-0005-0000-0000-0000D4050000}"/>
    <cellStyle name="40% - Énfasis2 2 6 2 5 2" xfId="5699" xr:uid="{60DB285A-BD12-4DFE-AB29-47D45C845911}"/>
    <cellStyle name="40% - Énfasis2 2 6 2 5 2 2" xfId="11736" xr:uid="{D6084168-0EFC-4533-935B-083BADF4D03B}"/>
    <cellStyle name="40% - Énfasis2 2 6 2 5 3" xfId="8782" xr:uid="{DAD254DB-4C04-4FEB-911F-8FB88A14752D}"/>
    <cellStyle name="40% - Énfasis2 2 6 2 6" xfId="3632" xr:uid="{633B150C-89F1-4A61-8B76-210E66EF1166}"/>
    <cellStyle name="40% - Énfasis2 2 6 2 6 2" xfId="9871" xr:uid="{8AB6D37D-E6E1-4B61-B2A6-48867F96CA08}"/>
    <cellStyle name="40% - Énfasis2 2 6 2 7" xfId="6917" xr:uid="{193EB284-5085-4F3F-8415-CA44AB6E8569}"/>
    <cellStyle name="40% - Énfasis2 2 6 3" xfId="570" xr:uid="{00000000-0005-0000-0000-0000D5050000}"/>
    <cellStyle name="40% - Énfasis2 2 6 3 2" xfId="1776" xr:uid="{00000000-0005-0000-0000-0000D6050000}"/>
    <cellStyle name="40% - Énfasis2 2 6 3 2 2" xfId="5035" xr:uid="{51750564-CA07-4EC1-9BF7-0B8471D8532B}"/>
    <cellStyle name="40% - Énfasis2 2 6 3 2 2 2" xfId="11139" xr:uid="{C9868C83-3D2B-4B63-83A4-78FD5089ECB7}"/>
    <cellStyle name="40% - Énfasis2 2 6 3 2 3" xfId="8185" xr:uid="{6DBC052F-8E9E-48CE-9FC5-1D5D43510B17}"/>
    <cellStyle name="40% - Énfasis2 2 6 3 3" xfId="2655" xr:uid="{00000000-0005-0000-0000-0000D7050000}"/>
    <cellStyle name="40% - Énfasis2 2 6 3 3 2" xfId="5912" xr:uid="{7C63EACB-473C-47D8-A78A-C0AB02F5FB95}"/>
    <cellStyle name="40% - Énfasis2 2 6 3 3 2 2" xfId="11915" xr:uid="{0FB1F134-B84A-492C-BE8B-006855661C27}"/>
    <cellStyle name="40% - Énfasis2 2 6 3 3 3" xfId="8961" xr:uid="{092E9B18-6888-4EC7-95CA-37567B70F187}"/>
    <cellStyle name="40% - Énfasis2 2 6 3 4" xfId="3845" xr:uid="{72DF8488-2BCA-4591-9B2E-A1AE573D180C}"/>
    <cellStyle name="40% - Énfasis2 2 6 3 4 2" xfId="10050" xr:uid="{097950A2-3B6F-4DAB-8720-0EAB21880AF6}"/>
    <cellStyle name="40% - Énfasis2 2 6 3 5" xfId="7096" xr:uid="{5650BF5B-707C-439D-A5A7-226D50B9EC0A}"/>
    <cellStyle name="40% - Énfasis2 2 6 4" xfId="765" xr:uid="{00000000-0005-0000-0000-0000D8050000}"/>
    <cellStyle name="40% - Énfasis2 2 6 4 2" xfId="1965" xr:uid="{00000000-0005-0000-0000-0000D9050000}"/>
    <cellStyle name="40% - Énfasis2 2 6 4 2 2" xfId="5223" xr:uid="{83C86083-3C2D-471A-A901-5BB8808963FD}"/>
    <cellStyle name="40% - Énfasis2 2 6 4 2 2 2" xfId="11326" xr:uid="{1233A554-D643-4488-891B-791EC0231FFA}"/>
    <cellStyle name="40% - Énfasis2 2 6 4 2 3" xfId="8372" xr:uid="{75360380-E29B-4C5C-8111-B6F19ED10763}"/>
    <cellStyle name="40% - Énfasis2 2 6 4 3" xfId="2843" xr:uid="{00000000-0005-0000-0000-0000DA050000}"/>
    <cellStyle name="40% - Énfasis2 2 6 4 3 2" xfId="6100" xr:uid="{EE1777CF-5E6D-48B1-929E-C9A0162386DB}"/>
    <cellStyle name="40% - Énfasis2 2 6 4 3 2 2" xfId="12102" xr:uid="{D7A6C963-A67F-479A-A66E-48D974A746C7}"/>
    <cellStyle name="40% - Énfasis2 2 6 4 3 3" xfId="9148" xr:uid="{75C56880-98B7-40C6-8724-4E112E236E5F}"/>
    <cellStyle name="40% - Énfasis2 2 6 4 4" xfId="4033" xr:uid="{ECD304F8-D6AA-462E-9F42-62BBB9B8FCB1}"/>
    <cellStyle name="40% - Énfasis2 2 6 4 4 2" xfId="10237" xr:uid="{71BCFE6E-CC12-487E-B1FF-8D18D107C6B3}"/>
    <cellStyle name="40% - Énfasis2 2 6 4 5" xfId="7283" xr:uid="{CB26B694-AA53-4A12-BCFF-5B997322D2D5}"/>
    <cellStyle name="40% - Énfasis2 2 6 5" xfId="1045" xr:uid="{00000000-0005-0000-0000-0000DB050000}"/>
    <cellStyle name="40% - Énfasis2 2 6 5 2" xfId="3119" xr:uid="{00000000-0005-0000-0000-0000DC050000}"/>
    <cellStyle name="40% - Énfasis2 2 6 5 2 2" xfId="6376" xr:uid="{07A212FE-D9C3-48DD-9576-7DE8B87BD864}"/>
    <cellStyle name="40% - Énfasis2 2 6 5 2 2 2" xfId="12378" xr:uid="{86F3A001-D7A8-4E35-B7F4-FFA5995E7575}"/>
    <cellStyle name="40% - Énfasis2 2 6 5 2 3" xfId="9424" xr:uid="{82D3562A-4991-4FF9-AD7F-4A1254FDFD0A}"/>
    <cellStyle name="40% - Énfasis2 2 6 5 3" xfId="4309" xr:uid="{233F1519-34C4-49E3-8366-5B620DA4B8E1}"/>
    <cellStyle name="40% - Énfasis2 2 6 5 3 2" xfId="10513" xr:uid="{0C7CF15D-4730-4B76-9E36-056F635F00D6}"/>
    <cellStyle name="40% - Énfasis2 2 6 5 4" xfId="7559" xr:uid="{8FAA7220-1740-4B24-94FF-552FEBE927B2}"/>
    <cellStyle name="40% - Énfasis2 2 6 6" xfId="1379" xr:uid="{00000000-0005-0000-0000-0000DD050000}"/>
    <cellStyle name="40% - Énfasis2 2 6 6 2" xfId="4638" xr:uid="{435306A6-2DAB-42F6-94E3-874D8AD5694B}"/>
    <cellStyle name="40% - Énfasis2 2 6 6 2 2" xfId="10826" xr:uid="{EDFC9565-5196-4492-A615-BED128262F98}"/>
    <cellStyle name="40% - Énfasis2 2 6 6 3" xfId="7872" xr:uid="{A68227EB-6F29-480E-B66E-4D7DE44EFB35}"/>
    <cellStyle name="40% - Énfasis2 2 6 7" xfId="2258" xr:uid="{00000000-0005-0000-0000-0000DE050000}"/>
    <cellStyle name="40% - Énfasis2 2 6 7 2" xfId="5515" xr:uid="{0A9AF88F-FE5E-4C50-90BB-95E2CC5B59EC}"/>
    <cellStyle name="40% - Énfasis2 2 6 7 2 2" xfId="11602" xr:uid="{AC50A8DB-8F83-4ED0-B6B3-669FB5AFEB8F}"/>
    <cellStyle name="40% - Énfasis2 2 6 7 3" xfId="8648" xr:uid="{DE208D47-8509-4384-814B-00D5BBD91764}"/>
    <cellStyle name="40% - Énfasis2 2 6 8" xfId="3448" xr:uid="{4C38D950-2407-461A-ADE6-A65AAF2B6D6D}"/>
    <cellStyle name="40% - Énfasis2 2 6 8 2" xfId="9737" xr:uid="{29B5F72E-6F24-44F0-9D35-90243FB5F295}"/>
    <cellStyle name="40% - Énfasis2 2 6 9" xfId="6783" xr:uid="{AAF34CAF-6E04-4236-9505-BBE311BFC8AB}"/>
    <cellStyle name="40% - Énfasis2 2 7" xfId="163" xr:uid="{00000000-0005-0000-0000-0000DF050000}"/>
    <cellStyle name="40% - Énfasis2 2 7 2" xfId="355" xr:uid="{00000000-0005-0000-0000-0000E0050000}"/>
    <cellStyle name="40% - Énfasis2 2 7 2 2" xfId="914" xr:uid="{00000000-0005-0000-0000-0000E1050000}"/>
    <cellStyle name="40% - Énfasis2 2 7 2 2 2" xfId="2114" xr:uid="{00000000-0005-0000-0000-0000E2050000}"/>
    <cellStyle name="40% - Énfasis2 2 7 2 2 2 2" xfId="5372" xr:uid="{22C60469-DA6C-4DF9-B427-7E6002CD07A1}"/>
    <cellStyle name="40% - Énfasis2 2 7 2 2 2 2 2" xfId="11475" xr:uid="{2D8C40AE-0A7D-4DDE-ACFB-A8081C2B1C08}"/>
    <cellStyle name="40% - Énfasis2 2 7 2 2 2 3" xfId="8521" xr:uid="{633C6733-0377-4DC0-AEB8-8875E662C00E}"/>
    <cellStyle name="40% - Énfasis2 2 7 2 2 3" xfId="2992" xr:uid="{00000000-0005-0000-0000-0000E3050000}"/>
    <cellStyle name="40% - Énfasis2 2 7 2 2 3 2" xfId="6249" xr:uid="{D23CDEB8-340A-4631-AE84-10A9F5CA8B11}"/>
    <cellStyle name="40% - Énfasis2 2 7 2 2 3 2 2" xfId="12251" xr:uid="{1B2AFCCE-95F6-4DC5-8EC7-2F8A1FA40E93}"/>
    <cellStyle name="40% - Énfasis2 2 7 2 2 3 3" xfId="9297" xr:uid="{EB78025C-3157-4EAE-877E-A51319CB3E73}"/>
    <cellStyle name="40% - Énfasis2 2 7 2 2 4" xfId="4182" xr:uid="{838AAAD8-FAB9-41D7-AF71-D9427C4C6511}"/>
    <cellStyle name="40% - Énfasis2 2 7 2 2 4 2" xfId="10386" xr:uid="{9376B563-2DB7-4698-9CD1-C64FB03ACECE}"/>
    <cellStyle name="40% - Énfasis2 2 7 2 2 5" xfId="7432" xr:uid="{CE88B8C0-F74D-40F7-A5A5-F2EA261768ED}"/>
    <cellStyle name="40% - Énfasis2 2 7 2 3" xfId="1194" xr:uid="{00000000-0005-0000-0000-0000E4050000}"/>
    <cellStyle name="40% - Énfasis2 2 7 2 3 2" xfId="3268" xr:uid="{00000000-0005-0000-0000-0000E5050000}"/>
    <cellStyle name="40% - Énfasis2 2 7 2 3 2 2" xfId="6525" xr:uid="{D2EDC333-5D75-4D15-99C3-492E3EF35B0F}"/>
    <cellStyle name="40% - Énfasis2 2 7 2 3 2 2 2" xfId="12527" xr:uid="{5924793A-0788-4EE7-B885-B175FE909D66}"/>
    <cellStyle name="40% - Énfasis2 2 7 2 3 2 3" xfId="9573" xr:uid="{3AC7267B-BEBE-4CB5-A773-A5E454A69805}"/>
    <cellStyle name="40% - Énfasis2 2 7 2 3 3" xfId="4458" xr:uid="{FE40B8A2-A5F9-4A4C-A321-BAD4FFE4C420}"/>
    <cellStyle name="40% - Énfasis2 2 7 2 3 3 2" xfId="10662" xr:uid="{5F510A72-7BFA-491D-9541-D694FA725FA8}"/>
    <cellStyle name="40% - Énfasis2 2 7 2 3 4" xfId="7708" xr:uid="{48F319D9-16CB-49B0-BA29-CDDE5FE8D26A}"/>
    <cellStyle name="40% - Énfasis2 2 7 2 4" xfId="1582" xr:uid="{00000000-0005-0000-0000-0000E6050000}"/>
    <cellStyle name="40% - Énfasis2 2 7 2 4 2" xfId="4841" xr:uid="{506DC5DD-5A38-4C31-B26F-95633FE514FE}"/>
    <cellStyle name="40% - Énfasis2 2 7 2 4 2 2" xfId="10975" xr:uid="{FFA1C224-A814-457F-A3F1-C97ABF717AD1}"/>
    <cellStyle name="40% - Énfasis2 2 7 2 4 3" xfId="8021" xr:uid="{5E064DC2-4516-4056-817A-B65DB26A7811}"/>
    <cellStyle name="40% - Énfasis2 2 7 2 5" xfId="2461" xr:uid="{00000000-0005-0000-0000-0000E7050000}"/>
    <cellStyle name="40% - Énfasis2 2 7 2 5 2" xfId="5718" xr:uid="{A26046C0-9BC4-47B6-9A26-4A23A6D4FF61}"/>
    <cellStyle name="40% - Énfasis2 2 7 2 5 2 2" xfId="11751" xr:uid="{A8B13D13-79BA-489C-BB16-CA4D395E9E4F}"/>
    <cellStyle name="40% - Énfasis2 2 7 2 5 3" xfId="8797" xr:uid="{653B0435-E172-4BE4-918B-69F1E618FA93}"/>
    <cellStyle name="40% - Énfasis2 2 7 2 6" xfId="3651" xr:uid="{D8D5AD61-D99A-4DA7-9016-9D2BAE1BF7FF}"/>
    <cellStyle name="40% - Énfasis2 2 7 2 6 2" xfId="9886" xr:uid="{F6F48FD3-6B4C-4EA9-BBD5-CF5AD06B0E29}"/>
    <cellStyle name="40% - Énfasis2 2 7 2 7" xfId="6932" xr:uid="{9D1C4E64-1CEE-4EBE-9EE2-E36C0BA1E097}"/>
    <cellStyle name="40% - Énfasis2 2 7 3" xfId="585" xr:uid="{00000000-0005-0000-0000-0000E8050000}"/>
    <cellStyle name="40% - Énfasis2 2 7 3 2" xfId="1791" xr:uid="{00000000-0005-0000-0000-0000E9050000}"/>
    <cellStyle name="40% - Énfasis2 2 7 3 2 2" xfId="5050" xr:uid="{C78C515A-1CCE-4D2A-AAAC-720E83886BFE}"/>
    <cellStyle name="40% - Énfasis2 2 7 3 2 2 2" xfId="11154" xr:uid="{51C8B63D-733B-419E-8FFE-99F23C8FA6FE}"/>
    <cellStyle name="40% - Énfasis2 2 7 3 2 3" xfId="8200" xr:uid="{FEA80730-6E55-4D09-B85E-37C384291AE1}"/>
    <cellStyle name="40% - Énfasis2 2 7 3 3" xfId="2670" xr:uid="{00000000-0005-0000-0000-0000EA050000}"/>
    <cellStyle name="40% - Énfasis2 2 7 3 3 2" xfId="5927" xr:uid="{E38A40DD-5E81-414E-A1C5-1C30EF80BA66}"/>
    <cellStyle name="40% - Énfasis2 2 7 3 3 2 2" xfId="11930" xr:uid="{D7E38E84-2655-416B-9455-AFD7BDD7C779}"/>
    <cellStyle name="40% - Énfasis2 2 7 3 3 3" xfId="8976" xr:uid="{5B3B9EC6-9F9D-42F0-BC16-92800347DCEF}"/>
    <cellStyle name="40% - Énfasis2 2 7 3 4" xfId="3860" xr:uid="{B2AC28EB-F338-4816-9AA6-8E4C87CA2552}"/>
    <cellStyle name="40% - Énfasis2 2 7 3 4 2" xfId="10065" xr:uid="{01A68A98-1A4A-41CB-8E72-90D1A36D48C2}"/>
    <cellStyle name="40% - Énfasis2 2 7 3 5" xfId="7111" xr:uid="{7104E236-C16C-465B-A143-33F5C0C8B7CF}"/>
    <cellStyle name="40% - Énfasis2 2 7 4" xfId="780" xr:uid="{00000000-0005-0000-0000-0000EB050000}"/>
    <cellStyle name="40% - Énfasis2 2 7 4 2" xfId="1980" xr:uid="{00000000-0005-0000-0000-0000EC050000}"/>
    <cellStyle name="40% - Énfasis2 2 7 4 2 2" xfId="5238" xr:uid="{B27E6E46-6CDD-4878-B319-DBFCC8C50256}"/>
    <cellStyle name="40% - Énfasis2 2 7 4 2 2 2" xfId="11341" xr:uid="{4A6CB443-BB5D-4A87-BDE4-2B38945EFEFA}"/>
    <cellStyle name="40% - Énfasis2 2 7 4 2 3" xfId="8387" xr:uid="{F38244BA-65FA-41F1-815E-7D89C2D70E98}"/>
    <cellStyle name="40% - Énfasis2 2 7 4 3" xfId="2858" xr:uid="{00000000-0005-0000-0000-0000ED050000}"/>
    <cellStyle name="40% - Énfasis2 2 7 4 3 2" xfId="6115" xr:uid="{81CC367B-2971-453E-86A3-C336C85CC101}"/>
    <cellStyle name="40% - Énfasis2 2 7 4 3 2 2" xfId="12117" xr:uid="{40D993E8-3B26-495B-926F-E434558D2879}"/>
    <cellStyle name="40% - Énfasis2 2 7 4 3 3" xfId="9163" xr:uid="{99C996E5-173E-4456-8929-49841B4DF0B0}"/>
    <cellStyle name="40% - Énfasis2 2 7 4 4" xfId="4048" xr:uid="{4D0C904C-AD46-4876-9B9B-D132BAD47A8C}"/>
    <cellStyle name="40% - Énfasis2 2 7 4 4 2" xfId="10252" xr:uid="{F647E4B4-4B6A-4AAC-9629-9F8A88219A44}"/>
    <cellStyle name="40% - Énfasis2 2 7 4 5" xfId="7298" xr:uid="{94C27E11-00AB-4E77-A682-146248809EAF}"/>
    <cellStyle name="40% - Énfasis2 2 7 5" xfId="1060" xr:uid="{00000000-0005-0000-0000-0000EE050000}"/>
    <cellStyle name="40% - Énfasis2 2 7 5 2" xfId="3134" xr:uid="{00000000-0005-0000-0000-0000EF050000}"/>
    <cellStyle name="40% - Énfasis2 2 7 5 2 2" xfId="6391" xr:uid="{4370E5A4-FED0-4414-981B-AD10A2495125}"/>
    <cellStyle name="40% - Énfasis2 2 7 5 2 2 2" xfId="12393" xr:uid="{67695C08-CB50-41C0-969A-C93B9B319C2D}"/>
    <cellStyle name="40% - Énfasis2 2 7 5 2 3" xfId="9439" xr:uid="{999A9D8B-8B10-4B73-B517-4B033299B190}"/>
    <cellStyle name="40% - Énfasis2 2 7 5 3" xfId="4324" xr:uid="{9091C519-3E08-42BB-A74E-BFA6E7366BA1}"/>
    <cellStyle name="40% - Énfasis2 2 7 5 3 2" xfId="10528" xr:uid="{28849BD5-41CF-4E91-B665-A78DED8B5DC1}"/>
    <cellStyle name="40% - Énfasis2 2 7 5 4" xfId="7574" xr:uid="{E70DA41A-D1FD-402B-9706-B30FD1033F07}"/>
    <cellStyle name="40% - Énfasis2 2 7 6" xfId="1398" xr:uid="{00000000-0005-0000-0000-0000F0050000}"/>
    <cellStyle name="40% - Énfasis2 2 7 6 2" xfId="4657" xr:uid="{549B40AD-F858-4AD9-AAE1-807B872A39F5}"/>
    <cellStyle name="40% - Énfasis2 2 7 6 2 2" xfId="10841" xr:uid="{C243A08C-5782-42E6-87AD-E69853592C5A}"/>
    <cellStyle name="40% - Énfasis2 2 7 6 3" xfId="7887" xr:uid="{13EDD6AC-26D5-4910-9CB9-6D3BFC5E0A88}"/>
    <cellStyle name="40% - Énfasis2 2 7 7" xfId="2277" xr:uid="{00000000-0005-0000-0000-0000F1050000}"/>
    <cellStyle name="40% - Énfasis2 2 7 7 2" xfId="5534" xr:uid="{731B16C7-7E98-4B37-935D-46559CCFCFEF}"/>
    <cellStyle name="40% - Énfasis2 2 7 7 2 2" xfId="11617" xr:uid="{13012B6F-6C89-44F4-B182-9143190AF07C}"/>
    <cellStyle name="40% - Énfasis2 2 7 7 3" xfId="8663" xr:uid="{D9DEBA32-B203-4E0C-9981-485DF8ADFA93}"/>
    <cellStyle name="40% - Énfasis2 2 7 8" xfId="3467" xr:uid="{442BB7B5-57AF-45DE-AF0C-732B4B174281}"/>
    <cellStyle name="40% - Énfasis2 2 7 8 2" xfId="9752" xr:uid="{A38C20F6-CC77-4DAF-8DBA-EA0F9AEA5EDE}"/>
    <cellStyle name="40% - Énfasis2 2 7 9" xfId="6798" xr:uid="{1C8202F3-A313-48B0-8794-DFBB2F4ACBB4}"/>
    <cellStyle name="40% - Énfasis2 2 8" xfId="182" xr:uid="{00000000-0005-0000-0000-0000F2050000}"/>
    <cellStyle name="40% - Énfasis2 2 8 2" xfId="374" xr:uid="{00000000-0005-0000-0000-0000F3050000}"/>
    <cellStyle name="40% - Énfasis2 2 8 2 2" xfId="929" xr:uid="{00000000-0005-0000-0000-0000F4050000}"/>
    <cellStyle name="40% - Énfasis2 2 8 2 2 2" xfId="2129" xr:uid="{00000000-0005-0000-0000-0000F5050000}"/>
    <cellStyle name="40% - Énfasis2 2 8 2 2 2 2" xfId="5387" xr:uid="{47005936-B8A5-4CA1-850E-A25D1FE08EED}"/>
    <cellStyle name="40% - Énfasis2 2 8 2 2 2 2 2" xfId="11490" xr:uid="{A54D79D6-D330-4835-B76F-5C0A51A15F14}"/>
    <cellStyle name="40% - Énfasis2 2 8 2 2 2 3" xfId="8536" xr:uid="{309F042D-2271-482C-B95F-FA7B8CEEDC4B}"/>
    <cellStyle name="40% - Énfasis2 2 8 2 2 3" xfId="3007" xr:uid="{00000000-0005-0000-0000-0000F6050000}"/>
    <cellStyle name="40% - Énfasis2 2 8 2 2 3 2" xfId="6264" xr:uid="{40865741-E44D-44F6-A53C-70B892840443}"/>
    <cellStyle name="40% - Énfasis2 2 8 2 2 3 2 2" xfId="12266" xr:uid="{83083862-F504-4476-AE7C-9CB4121CCB08}"/>
    <cellStyle name="40% - Énfasis2 2 8 2 2 3 3" xfId="9312" xr:uid="{CE9BE85C-8939-423D-B95F-E24A9C1055CF}"/>
    <cellStyle name="40% - Énfasis2 2 8 2 2 4" xfId="4197" xr:uid="{EBE6F192-8EE1-4836-A85B-8486A35EC610}"/>
    <cellStyle name="40% - Énfasis2 2 8 2 2 4 2" xfId="10401" xr:uid="{30EF95E6-A45A-401D-980B-E14DA3298C99}"/>
    <cellStyle name="40% - Énfasis2 2 8 2 2 5" xfId="7447" xr:uid="{AE7BF976-E296-426D-8DE8-2038D6BCAF31}"/>
    <cellStyle name="40% - Énfasis2 2 8 2 3" xfId="1209" xr:uid="{00000000-0005-0000-0000-0000F7050000}"/>
    <cellStyle name="40% - Énfasis2 2 8 2 3 2" xfId="3283" xr:uid="{00000000-0005-0000-0000-0000F8050000}"/>
    <cellStyle name="40% - Énfasis2 2 8 2 3 2 2" xfId="6540" xr:uid="{A9DE01A5-BE6A-4143-9421-A50D1D7C85E4}"/>
    <cellStyle name="40% - Énfasis2 2 8 2 3 2 2 2" xfId="12542" xr:uid="{645BFE0E-B5F0-4061-938E-A4763BF376D2}"/>
    <cellStyle name="40% - Énfasis2 2 8 2 3 2 3" xfId="9588" xr:uid="{6231082C-6CF4-4552-A7BC-C727556A2258}"/>
    <cellStyle name="40% - Énfasis2 2 8 2 3 3" xfId="4473" xr:uid="{37BCBAA2-F4A0-48BE-9F9F-B742D0FC2791}"/>
    <cellStyle name="40% - Énfasis2 2 8 2 3 3 2" xfId="10677" xr:uid="{7B79F28B-D740-4BD5-981D-ACB72DDC16C4}"/>
    <cellStyle name="40% - Énfasis2 2 8 2 3 4" xfId="7723" xr:uid="{8FFC6612-2346-45FF-9355-2EB0826DCA79}"/>
    <cellStyle name="40% - Énfasis2 2 8 2 4" xfId="1600" xr:uid="{00000000-0005-0000-0000-0000F9050000}"/>
    <cellStyle name="40% - Énfasis2 2 8 2 4 2" xfId="4859" xr:uid="{3E8628F7-326A-4885-8590-DB251AF7E198}"/>
    <cellStyle name="40% - Énfasis2 2 8 2 4 2 2" xfId="10990" xr:uid="{70F1A6AA-9FA4-443E-9095-51976C530CC9}"/>
    <cellStyle name="40% - Énfasis2 2 8 2 4 3" xfId="8036" xr:uid="{17240062-EB92-4DFE-9460-FE77A2913C4B}"/>
    <cellStyle name="40% - Énfasis2 2 8 2 5" xfId="2479" xr:uid="{00000000-0005-0000-0000-0000FA050000}"/>
    <cellStyle name="40% - Énfasis2 2 8 2 5 2" xfId="5736" xr:uid="{B35A32E4-D594-4D43-BDC2-3741F7D095A3}"/>
    <cellStyle name="40% - Énfasis2 2 8 2 5 2 2" xfId="11766" xr:uid="{509BF042-9398-451C-9B29-D3DD20807F52}"/>
    <cellStyle name="40% - Énfasis2 2 8 2 5 3" xfId="8812" xr:uid="{B62E6947-B5E9-4CEB-9D66-2EEB4D0ABF9C}"/>
    <cellStyle name="40% - Énfasis2 2 8 2 6" xfId="3669" xr:uid="{2E9908DA-643F-463D-85FE-51406B813B4A}"/>
    <cellStyle name="40% - Énfasis2 2 8 2 6 2" xfId="9901" xr:uid="{0BBD3A03-03C4-4351-92B3-8681BB491ACC}"/>
    <cellStyle name="40% - Énfasis2 2 8 2 7" xfId="6947" xr:uid="{B0DDF609-900C-49E0-B16C-9D7E8C331197}"/>
    <cellStyle name="40% - Énfasis2 2 8 3" xfId="600" xr:uid="{00000000-0005-0000-0000-0000FB050000}"/>
    <cellStyle name="40% - Énfasis2 2 8 3 2" xfId="1806" xr:uid="{00000000-0005-0000-0000-0000FC050000}"/>
    <cellStyle name="40% - Énfasis2 2 8 3 2 2" xfId="5065" xr:uid="{CA12231B-6B34-4DC7-9330-B2A27DBC1358}"/>
    <cellStyle name="40% - Énfasis2 2 8 3 2 2 2" xfId="11169" xr:uid="{F81DD888-778B-4441-9BDC-884928C547C4}"/>
    <cellStyle name="40% - Énfasis2 2 8 3 2 3" xfId="8215" xr:uid="{FCBE6D8D-D8BB-4DDF-B47D-3B3B1C7A9009}"/>
    <cellStyle name="40% - Énfasis2 2 8 3 3" xfId="2685" xr:uid="{00000000-0005-0000-0000-0000FD050000}"/>
    <cellStyle name="40% - Énfasis2 2 8 3 3 2" xfId="5942" xr:uid="{5D253CEB-41E9-40C2-A066-FE20F3E4159D}"/>
    <cellStyle name="40% - Énfasis2 2 8 3 3 2 2" xfId="11945" xr:uid="{F137B8B9-9967-4CBF-97F2-B18F42B8C4AC}"/>
    <cellStyle name="40% - Énfasis2 2 8 3 3 3" xfId="8991" xr:uid="{F18142D2-D183-4067-BA2D-855E1DCF5F90}"/>
    <cellStyle name="40% - Énfasis2 2 8 3 4" xfId="3875" xr:uid="{67AF4475-C29B-4825-ABA8-5B9B26553751}"/>
    <cellStyle name="40% - Énfasis2 2 8 3 4 2" xfId="10080" xr:uid="{8A21A6C1-16BE-42A3-B1B7-F7AC529755B5}"/>
    <cellStyle name="40% - Énfasis2 2 8 3 5" xfId="7126" xr:uid="{87B4AA46-3838-45A9-9A70-2CF282DCD6C7}"/>
    <cellStyle name="40% - Énfasis2 2 8 4" xfId="795" xr:uid="{00000000-0005-0000-0000-0000FE050000}"/>
    <cellStyle name="40% - Énfasis2 2 8 4 2" xfId="1995" xr:uid="{00000000-0005-0000-0000-0000FF050000}"/>
    <cellStyle name="40% - Énfasis2 2 8 4 2 2" xfId="5253" xr:uid="{5D939DBB-6B36-4C2F-837B-4C0423507B4D}"/>
    <cellStyle name="40% - Énfasis2 2 8 4 2 2 2" xfId="11356" xr:uid="{2997F973-5C6A-420A-BA20-8C56D94B5115}"/>
    <cellStyle name="40% - Énfasis2 2 8 4 2 3" xfId="8402" xr:uid="{F038425A-0F1A-4EA8-9FA1-CC05A967609B}"/>
    <cellStyle name="40% - Énfasis2 2 8 4 3" xfId="2873" xr:uid="{00000000-0005-0000-0000-000000060000}"/>
    <cellStyle name="40% - Énfasis2 2 8 4 3 2" xfId="6130" xr:uid="{4083A61F-53D5-44C0-9958-62C1C0F5AF5E}"/>
    <cellStyle name="40% - Énfasis2 2 8 4 3 2 2" xfId="12132" xr:uid="{517EC73F-5361-4C8C-AE8D-F88F1AB7752C}"/>
    <cellStyle name="40% - Énfasis2 2 8 4 3 3" xfId="9178" xr:uid="{70DBB4F0-43B7-4BC4-9813-738B56F7BA48}"/>
    <cellStyle name="40% - Énfasis2 2 8 4 4" xfId="4063" xr:uid="{02B8D1EF-53F7-438C-BF14-479777EFF6DE}"/>
    <cellStyle name="40% - Énfasis2 2 8 4 4 2" xfId="10267" xr:uid="{5B8EE266-B3F9-421F-8DDB-1197B40A94DF}"/>
    <cellStyle name="40% - Énfasis2 2 8 4 5" xfId="7313" xr:uid="{FDCA52BA-DD5E-4601-B21D-E3E5B1C86392}"/>
    <cellStyle name="40% - Énfasis2 2 8 5" xfId="1075" xr:uid="{00000000-0005-0000-0000-000001060000}"/>
    <cellStyle name="40% - Énfasis2 2 8 5 2" xfId="3149" xr:uid="{00000000-0005-0000-0000-000002060000}"/>
    <cellStyle name="40% - Énfasis2 2 8 5 2 2" xfId="6406" xr:uid="{34EB16E3-AAEA-4E3E-85FE-D623C3A35FB1}"/>
    <cellStyle name="40% - Énfasis2 2 8 5 2 2 2" xfId="12408" xr:uid="{0C6B8B7E-1339-4F38-964B-51B0000BE97D}"/>
    <cellStyle name="40% - Énfasis2 2 8 5 2 3" xfId="9454" xr:uid="{03CFA15F-A197-4311-9AA4-7956694B0664}"/>
    <cellStyle name="40% - Énfasis2 2 8 5 3" xfId="4339" xr:uid="{70463592-92EE-4B90-9C1D-BC666D4EED88}"/>
    <cellStyle name="40% - Énfasis2 2 8 5 3 2" xfId="10543" xr:uid="{56618769-5E06-4F75-B899-721208DC8F9B}"/>
    <cellStyle name="40% - Énfasis2 2 8 5 4" xfId="7589" xr:uid="{72311967-A69A-4A55-B388-DCC0CE433968}"/>
    <cellStyle name="40% - Énfasis2 2 8 6" xfId="1416" xr:uid="{00000000-0005-0000-0000-000003060000}"/>
    <cellStyle name="40% - Énfasis2 2 8 6 2" xfId="4675" xr:uid="{5105D62C-88A5-4DE3-8910-488C2F0F109A}"/>
    <cellStyle name="40% - Énfasis2 2 8 6 2 2" xfId="10856" xr:uid="{AAD3F86F-42B7-4BD4-A2D8-930DA447B83E}"/>
    <cellStyle name="40% - Énfasis2 2 8 6 3" xfId="7902" xr:uid="{E04BB2C5-90BD-49D7-8DAB-5CF98A149098}"/>
    <cellStyle name="40% - Énfasis2 2 8 7" xfId="2295" xr:uid="{00000000-0005-0000-0000-000004060000}"/>
    <cellStyle name="40% - Énfasis2 2 8 7 2" xfId="5552" xr:uid="{25DE7CF3-397E-4859-9B4E-8DBE96313C7F}"/>
    <cellStyle name="40% - Énfasis2 2 8 7 2 2" xfId="11632" xr:uid="{D2F419A2-61F6-44FB-9154-7F182AEEDEA6}"/>
    <cellStyle name="40% - Énfasis2 2 8 7 3" xfId="8678" xr:uid="{F594803D-94B8-4E58-A3DF-AE92D3CB5057}"/>
    <cellStyle name="40% - Énfasis2 2 8 8" xfId="3485" xr:uid="{2EDC1819-9A0F-43F1-A886-BF9B060FFCF7}"/>
    <cellStyle name="40% - Énfasis2 2 8 8 2" xfId="9767" xr:uid="{47CFA27F-357F-4552-B432-943C117BD3B5}"/>
    <cellStyle name="40% - Énfasis2 2 8 9" xfId="6813" xr:uid="{517BD4FC-70FD-469B-A8A6-68210C035E6F}"/>
    <cellStyle name="40% - Énfasis2 2 9" xfId="201" xr:uid="{00000000-0005-0000-0000-000005060000}"/>
    <cellStyle name="40% - Énfasis2 2 9 2" xfId="393" xr:uid="{00000000-0005-0000-0000-000006060000}"/>
    <cellStyle name="40% - Énfasis2 2 9 2 2" xfId="944" xr:uid="{00000000-0005-0000-0000-000007060000}"/>
    <cellStyle name="40% - Énfasis2 2 9 2 2 2" xfId="2144" xr:uid="{00000000-0005-0000-0000-000008060000}"/>
    <cellStyle name="40% - Énfasis2 2 9 2 2 2 2" xfId="5402" xr:uid="{D3B0FD00-E295-4893-9CFC-D7F1D58BF261}"/>
    <cellStyle name="40% - Énfasis2 2 9 2 2 2 2 2" xfId="11505" xr:uid="{7BD57726-156C-4DD4-BBE0-745EA97C01BC}"/>
    <cellStyle name="40% - Énfasis2 2 9 2 2 2 3" xfId="8551" xr:uid="{3E1F8442-72A0-45FA-9CA9-7798A37934B2}"/>
    <cellStyle name="40% - Énfasis2 2 9 2 2 3" xfId="3022" xr:uid="{00000000-0005-0000-0000-000009060000}"/>
    <cellStyle name="40% - Énfasis2 2 9 2 2 3 2" xfId="6279" xr:uid="{6D7A241F-A12E-4F96-A965-F7E739F73F45}"/>
    <cellStyle name="40% - Énfasis2 2 9 2 2 3 2 2" xfId="12281" xr:uid="{CFEAE526-7DED-452D-956B-11FE6420F24A}"/>
    <cellStyle name="40% - Énfasis2 2 9 2 2 3 3" xfId="9327" xr:uid="{C13627E2-1135-44E1-8D34-F7FFEA195810}"/>
    <cellStyle name="40% - Énfasis2 2 9 2 2 4" xfId="4212" xr:uid="{524265C9-BFDA-4EBB-8570-67E6B117CB4C}"/>
    <cellStyle name="40% - Énfasis2 2 9 2 2 4 2" xfId="10416" xr:uid="{9984ABFC-4498-4E7F-9BC9-7E4E1756AE97}"/>
    <cellStyle name="40% - Énfasis2 2 9 2 2 5" xfId="7462" xr:uid="{E06D3B24-CFB0-49A1-8F69-244184089D13}"/>
    <cellStyle name="40% - Énfasis2 2 9 2 3" xfId="1224" xr:uid="{00000000-0005-0000-0000-00000A060000}"/>
    <cellStyle name="40% - Énfasis2 2 9 2 3 2" xfId="3298" xr:uid="{00000000-0005-0000-0000-00000B060000}"/>
    <cellStyle name="40% - Énfasis2 2 9 2 3 2 2" xfId="6555" xr:uid="{896018A1-5A09-4228-B4D3-BD070D7E9FA3}"/>
    <cellStyle name="40% - Énfasis2 2 9 2 3 2 2 2" xfId="12557" xr:uid="{B3237AB6-779C-4A03-AB87-D223A45A3E17}"/>
    <cellStyle name="40% - Énfasis2 2 9 2 3 2 3" xfId="9603" xr:uid="{17761E35-1487-47B6-8FB2-050F5EC29009}"/>
    <cellStyle name="40% - Énfasis2 2 9 2 3 3" xfId="4488" xr:uid="{FA0976EA-935D-4797-A2A5-3647533D8A3F}"/>
    <cellStyle name="40% - Énfasis2 2 9 2 3 3 2" xfId="10692" xr:uid="{3F9086F4-9D07-4130-AC59-F2C79BB46D98}"/>
    <cellStyle name="40% - Énfasis2 2 9 2 3 4" xfId="7738" xr:uid="{9B129F2E-144E-4F92-9979-FB9041DAF7A7}"/>
    <cellStyle name="40% - Énfasis2 2 9 2 4" xfId="1618" xr:uid="{00000000-0005-0000-0000-00000C060000}"/>
    <cellStyle name="40% - Énfasis2 2 9 2 4 2" xfId="4877" xr:uid="{1F3D3B8C-A878-4722-B2B5-3F9460B99FF9}"/>
    <cellStyle name="40% - Énfasis2 2 9 2 4 2 2" xfId="11005" xr:uid="{677FF455-7B8F-4E14-B828-9C8DF7CC9D86}"/>
    <cellStyle name="40% - Énfasis2 2 9 2 4 3" xfId="8051" xr:uid="{B4DAE194-71D2-4CEB-8051-D8527307D4AA}"/>
    <cellStyle name="40% - Énfasis2 2 9 2 5" xfId="2497" xr:uid="{00000000-0005-0000-0000-00000D060000}"/>
    <cellStyle name="40% - Énfasis2 2 9 2 5 2" xfId="5754" xr:uid="{8CEBCB56-4C5E-4344-8A5A-CFA207788137}"/>
    <cellStyle name="40% - Énfasis2 2 9 2 5 2 2" xfId="11781" xr:uid="{079FBB25-E75A-440B-98F3-FBFCD81BE596}"/>
    <cellStyle name="40% - Énfasis2 2 9 2 5 3" xfId="8827" xr:uid="{0ED28425-9A1A-42DC-89C1-865B83D6121F}"/>
    <cellStyle name="40% - Énfasis2 2 9 2 6" xfId="3687" xr:uid="{CB80804B-98A1-4852-8BFB-8E6D5FB730DA}"/>
    <cellStyle name="40% - Énfasis2 2 9 2 6 2" xfId="9916" xr:uid="{4ADD9FE3-ED18-4B1E-9431-ABB62C17268B}"/>
    <cellStyle name="40% - Énfasis2 2 9 2 7" xfId="6962" xr:uid="{F3EB11E2-A74B-42BE-9AA9-05E696592062}"/>
    <cellStyle name="40% - Énfasis2 2 9 3" xfId="615" xr:uid="{00000000-0005-0000-0000-00000E060000}"/>
    <cellStyle name="40% - Énfasis2 2 9 3 2" xfId="1821" xr:uid="{00000000-0005-0000-0000-00000F060000}"/>
    <cellStyle name="40% - Énfasis2 2 9 3 2 2" xfId="5080" xr:uid="{A2C1009C-2B13-4E00-B561-6D016AF912F6}"/>
    <cellStyle name="40% - Énfasis2 2 9 3 2 2 2" xfId="11184" xr:uid="{D7787F63-B346-4CBD-AA77-4CE578376F6B}"/>
    <cellStyle name="40% - Énfasis2 2 9 3 2 3" xfId="8230" xr:uid="{36257A21-623E-48FD-AA17-0E461428E4CD}"/>
    <cellStyle name="40% - Énfasis2 2 9 3 3" xfId="2700" xr:uid="{00000000-0005-0000-0000-000010060000}"/>
    <cellStyle name="40% - Énfasis2 2 9 3 3 2" xfId="5957" xr:uid="{7D054A92-12FF-47EF-9642-C8E22D865C10}"/>
    <cellStyle name="40% - Énfasis2 2 9 3 3 2 2" xfId="11960" xr:uid="{4B8DF264-6203-4D9F-A64E-BBE342D40C59}"/>
    <cellStyle name="40% - Énfasis2 2 9 3 3 3" xfId="9006" xr:uid="{2A9573C1-7756-4BD4-8D9A-7522F0146294}"/>
    <cellStyle name="40% - Énfasis2 2 9 3 4" xfId="3890" xr:uid="{982B335F-3B47-475C-999D-009F8F92E887}"/>
    <cellStyle name="40% - Énfasis2 2 9 3 4 2" xfId="10095" xr:uid="{58B2CCF4-B3B7-45A4-92CC-1B17CC0284C9}"/>
    <cellStyle name="40% - Énfasis2 2 9 3 5" xfId="7141" xr:uid="{75A9867C-3591-4F0B-A1A8-3F7A0F453B4C}"/>
    <cellStyle name="40% - Énfasis2 2 9 4" xfId="810" xr:uid="{00000000-0005-0000-0000-000011060000}"/>
    <cellStyle name="40% - Énfasis2 2 9 4 2" xfId="2010" xr:uid="{00000000-0005-0000-0000-000012060000}"/>
    <cellStyle name="40% - Énfasis2 2 9 4 2 2" xfId="5268" xr:uid="{C4F7151E-790C-4EC0-958A-045B6E141975}"/>
    <cellStyle name="40% - Énfasis2 2 9 4 2 2 2" xfId="11371" xr:uid="{04DC2892-AC12-473E-89F7-A57073231046}"/>
    <cellStyle name="40% - Énfasis2 2 9 4 2 3" xfId="8417" xr:uid="{6326DF71-8CC1-4BFC-9808-498A3EB2E423}"/>
    <cellStyle name="40% - Énfasis2 2 9 4 3" xfId="2888" xr:uid="{00000000-0005-0000-0000-000013060000}"/>
    <cellStyle name="40% - Énfasis2 2 9 4 3 2" xfId="6145" xr:uid="{3882D01F-12B1-4EDC-84EE-87B470E3FCE3}"/>
    <cellStyle name="40% - Énfasis2 2 9 4 3 2 2" xfId="12147" xr:uid="{68314DEE-6730-47EA-88DB-58A6BA0EC65D}"/>
    <cellStyle name="40% - Énfasis2 2 9 4 3 3" xfId="9193" xr:uid="{7548723D-014D-418B-A06E-2BCB18B9E715}"/>
    <cellStyle name="40% - Énfasis2 2 9 4 4" xfId="4078" xr:uid="{DA77B9C2-56A6-4B71-8FC1-90E54EFE67B2}"/>
    <cellStyle name="40% - Énfasis2 2 9 4 4 2" xfId="10282" xr:uid="{C5F21698-0671-4EAC-8B56-F5784D9E4324}"/>
    <cellStyle name="40% - Énfasis2 2 9 4 5" xfId="7328" xr:uid="{FD0C15BC-1F7B-49D6-9AB7-949B333BB615}"/>
    <cellStyle name="40% - Énfasis2 2 9 5" xfId="1090" xr:uid="{00000000-0005-0000-0000-000014060000}"/>
    <cellStyle name="40% - Énfasis2 2 9 5 2" xfId="3164" xr:uid="{00000000-0005-0000-0000-000015060000}"/>
    <cellStyle name="40% - Énfasis2 2 9 5 2 2" xfId="6421" xr:uid="{E05F32A2-EF05-42CC-B8CB-F4E6AE351FF8}"/>
    <cellStyle name="40% - Énfasis2 2 9 5 2 2 2" xfId="12423" xr:uid="{B3E63CD7-8F46-402C-8549-E9A7500B9778}"/>
    <cellStyle name="40% - Énfasis2 2 9 5 2 3" xfId="9469" xr:uid="{0CB7E9D2-BCE3-4502-89E2-3BE0FD4150F1}"/>
    <cellStyle name="40% - Énfasis2 2 9 5 3" xfId="4354" xr:uid="{1EB215C0-08EE-432D-A1D2-4148568A82F1}"/>
    <cellStyle name="40% - Énfasis2 2 9 5 3 2" xfId="10558" xr:uid="{C8D4CD41-6BBD-45C4-9DAE-E07E32CA3118}"/>
    <cellStyle name="40% - Énfasis2 2 9 5 4" xfId="7604" xr:uid="{9B54A155-D900-4AE4-BA6A-FB4522485DA2}"/>
    <cellStyle name="40% - Énfasis2 2 9 6" xfId="1434" xr:uid="{00000000-0005-0000-0000-000016060000}"/>
    <cellStyle name="40% - Énfasis2 2 9 6 2" xfId="4693" xr:uid="{BA29C5B6-69AB-4B46-8B85-4CDA36FCBDF5}"/>
    <cellStyle name="40% - Énfasis2 2 9 6 2 2" xfId="10871" xr:uid="{E775A574-557E-4D5D-8E7C-00CE8C717095}"/>
    <cellStyle name="40% - Énfasis2 2 9 6 3" xfId="7917" xr:uid="{B83DD5F1-6CAE-49C6-BBB7-C3736A42540D}"/>
    <cellStyle name="40% - Énfasis2 2 9 7" xfId="2313" xr:uid="{00000000-0005-0000-0000-000017060000}"/>
    <cellStyle name="40% - Énfasis2 2 9 7 2" xfId="5570" xr:uid="{52E1E512-18B0-40E2-B570-A87B9691CB58}"/>
    <cellStyle name="40% - Énfasis2 2 9 7 2 2" xfId="11647" xr:uid="{56F7699B-76FA-4C4E-8473-812ED8E77572}"/>
    <cellStyle name="40% - Énfasis2 2 9 7 3" xfId="8693" xr:uid="{234FEF32-3B35-4CE6-B364-6460742C3168}"/>
    <cellStyle name="40% - Énfasis2 2 9 8" xfId="3503" xr:uid="{57A9C53E-957D-453D-A987-1B2F526C7173}"/>
    <cellStyle name="40% - Énfasis2 2 9 8 2" xfId="9782" xr:uid="{796EC736-6BED-4D73-9F52-158823567577}"/>
    <cellStyle name="40% - Énfasis2 2 9 9" xfId="6828" xr:uid="{1A968ED8-5EB2-42F8-9BB3-584EB9CFDCE5}"/>
    <cellStyle name="40% - Énfasis2 3" xfId="12709" xr:uid="{AD8DB79C-ED90-4D5B-BE4F-28C6DC5436E6}"/>
    <cellStyle name="40% - Énfasis2 4" xfId="12729" xr:uid="{63E72C44-241A-4053-AADD-6965A5B1E637}"/>
    <cellStyle name="40% - Énfasis2 5" xfId="12749" xr:uid="{2EDD5B1B-F815-4B76-BAFA-65E41836CC47}"/>
    <cellStyle name="40% - Énfasis2 6" xfId="12769" xr:uid="{9EF5E821-5115-4DE2-B06C-B4E0A938AB94}"/>
    <cellStyle name="40% - Énfasis2 7" xfId="12789" xr:uid="{50647848-B24E-4DBB-AB3C-F9C0D46C0F3D}"/>
    <cellStyle name="40% - Énfasis3" xfId="12648" builtinId="39" customBuiltin="1"/>
    <cellStyle name="40% - Énfasis3 2" xfId="14" xr:uid="{00000000-0005-0000-0000-000018060000}"/>
    <cellStyle name="40% - Énfasis3 2 10" xfId="220" xr:uid="{00000000-0005-0000-0000-000019060000}"/>
    <cellStyle name="40% - Énfasis3 2 10 2" xfId="631" xr:uid="{00000000-0005-0000-0000-00001A060000}"/>
    <cellStyle name="40% - Énfasis3 2 10 2 2" xfId="1837" xr:uid="{00000000-0005-0000-0000-00001B060000}"/>
    <cellStyle name="40% - Énfasis3 2 10 2 2 2" xfId="5096" xr:uid="{981007E6-0732-48CF-BBDD-D51C1D43B829}"/>
    <cellStyle name="40% - Énfasis3 2 10 2 2 2 2" xfId="11200" xr:uid="{A45285E6-55CB-426F-98E7-562E90226E94}"/>
    <cellStyle name="40% - Énfasis3 2 10 2 2 3" xfId="8246" xr:uid="{39B5296D-D41A-4AD7-B3DF-74380CF0DF67}"/>
    <cellStyle name="40% - Énfasis3 2 10 2 3" xfId="2716" xr:uid="{00000000-0005-0000-0000-00001C060000}"/>
    <cellStyle name="40% - Énfasis3 2 10 2 3 2" xfId="5973" xr:uid="{03FED923-E7C5-4470-9B1E-E94E7FC2B822}"/>
    <cellStyle name="40% - Énfasis3 2 10 2 3 2 2" xfId="11976" xr:uid="{69035EDA-E6E4-4E74-9032-3FF4F76E7790}"/>
    <cellStyle name="40% - Énfasis3 2 10 2 3 3" xfId="9022" xr:uid="{83EFF376-26AD-498C-B120-53BB3E303714}"/>
    <cellStyle name="40% - Énfasis3 2 10 2 4" xfId="3906" xr:uid="{2502222A-4307-4099-8B67-EAAC846B059C}"/>
    <cellStyle name="40% - Énfasis3 2 10 2 4 2" xfId="10111" xr:uid="{2619ECA1-E44F-4575-A231-9DFF50E2CC7A}"/>
    <cellStyle name="40% - Énfasis3 2 10 2 5" xfId="7157" xr:uid="{8C735D52-D0AA-4AAD-B147-A8EC7F3999A6}"/>
    <cellStyle name="40% - Énfasis3 2 10 3" xfId="826" xr:uid="{00000000-0005-0000-0000-00001D060000}"/>
    <cellStyle name="40% - Énfasis3 2 10 3 2" xfId="2026" xr:uid="{00000000-0005-0000-0000-00001E060000}"/>
    <cellStyle name="40% - Énfasis3 2 10 3 2 2" xfId="5284" xr:uid="{EAD06A13-6553-43E9-8ECF-13B1195FA434}"/>
    <cellStyle name="40% - Énfasis3 2 10 3 2 2 2" xfId="11387" xr:uid="{E044BAD7-818C-4FCF-8F1E-F4B17ADEE5F3}"/>
    <cellStyle name="40% - Énfasis3 2 10 3 2 3" xfId="8433" xr:uid="{95D69A3F-6CBB-4CE8-AD89-7498829E5769}"/>
    <cellStyle name="40% - Énfasis3 2 10 3 3" xfId="2904" xr:uid="{00000000-0005-0000-0000-00001F060000}"/>
    <cellStyle name="40% - Énfasis3 2 10 3 3 2" xfId="6161" xr:uid="{34CA2F46-94CA-4BE7-945A-B491854B6CCB}"/>
    <cellStyle name="40% - Énfasis3 2 10 3 3 2 2" xfId="12163" xr:uid="{56A5BC2A-9A31-408C-A128-9FB5296A6F8D}"/>
    <cellStyle name="40% - Énfasis3 2 10 3 3 3" xfId="9209" xr:uid="{1A6F3FA3-1A83-4C26-9403-F1C76F8ADB90}"/>
    <cellStyle name="40% - Énfasis3 2 10 3 4" xfId="4094" xr:uid="{7C27A7B0-3FFE-45B9-A6E9-CBDC6CD5BFFE}"/>
    <cellStyle name="40% - Énfasis3 2 10 3 4 2" xfId="10298" xr:uid="{C4788072-7509-4555-85B0-220A8DC42143}"/>
    <cellStyle name="40% - Énfasis3 2 10 3 5" xfId="7344" xr:uid="{B21CF263-BBF6-4057-9331-665BDEDC3EA7}"/>
    <cellStyle name="40% - Énfasis3 2 10 4" xfId="1106" xr:uid="{00000000-0005-0000-0000-000020060000}"/>
    <cellStyle name="40% - Énfasis3 2 10 4 2" xfId="3180" xr:uid="{00000000-0005-0000-0000-000021060000}"/>
    <cellStyle name="40% - Énfasis3 2 10 4 2 2" xfId="6437" xr:uid="{7A984099-42C1-4CC2-8101-CCCDFFFE83C4}"/>
    <cellStyle name="40% - Énfasis3 2 10 4 2 2 2" xfId="12439" xr:uid="{44AFB0E6-1F07-4CE4-A35B-4AC2CF10E52E}"/>
    <cellStyle name="40% - Énfasis3 2 10 4 2 3" xfId="9485" xr:uid="{02A5BE56-6DD4-447D-8928-D0C8DBC8EB8B}"/>
    <cellStyle name="40% - Énfasis3 2 10 4 3" xfId="4370" xr:uid="{855AC430-0CCE-4AF4-9F6A-9B8E007D172E}"/>
    <cellStyle name="40% - Énfasis3 2 10 4 3 2" xfId="10574" xr:uid="{296BE451-C27C-43B0-AAF8-C181D6C8844D}"/>
    <cellStyle name="40% - Énfasis3 2 10 4 4" xfId="7620" xr:uid="{9BCB68D8-526C-4710-A954-EA9806152B84}"/>
    <cellStyle name="40% - Énfasis3 2 10 5" xfId="1453" xr:uid="{00000000-0005-0000-0000-000022060000}"/>
    <cellStyle name="40% - Énfasis3 2 10 5 2" xfId="4712" xr:uid="{4A891A0C-5C70-4567-AB1E-78E0B623FD89}"/>
    <cellStyle name="40% - Énfasis3 2 10 5 2 2" xfId="10887" xr:uid="{4481FD3E-A1D7-43B7-BABD-2258940A9D1D}"/>
    <cellStyle name="40% - Énfasis3 2 10 5 3" xfId="7933" xr:uid="{DCBB1E1E-F404-4B45-A7A6-51B21C52B033}"/>
    <cellStyle name="40% - Énfasis3 2 10 6" xfId="2332" xr:uid="{00000000-0005-0000-0000-000023060000}"/>
    <cellStyle name="40% - Énfasis3 2 10 6 2" xfId="5589" xr:uid="{C83FFA12-2085-4A72-AD00-36497D57BE43}"/>
    <cellStyle name="40% - Énfasis3 2 10 6 2 2" xfId="11663" xr:uid="{72850AE5-3EA0-4259-9848-0942F7B94DE1}"/>
    <cellStyle name="40% - Énfasis3 2 10 6 3" xfId="8709" xr:uid="{B64255E5-5B47-46B8-84C7-82414C583E36}"/>
    <cellStyle name="40% - Énfasis3 2 10 7" xfId="3522" xr:uid="{61196F9E-AE09-4106-9288-996D7379A597}"/>
    <cellStyle name="40% - Énfasis3 2 10 7 2" xfId="9798" xr:uid="{07E5085F-6497-4C18-BF53-CF05B3B7B561}"/>
    <cellStyle name="40% - Énfasis3 2 10 8" xfId="6844" xr:uid="{D4BB30F1-7197-4735-A5B3-FEE09A7327B3}"/>
    <cellStyle name="40% - Énfasis3 2 11" xfId="435" xr:uid="{00000000-0005-0000-0000-000024060000}"/>
    <cellStyle name="40% - Énfasis3 2 11 2" xfId="1240" xr:uid="{00000000-0005-0000-0000-000025060000}"/>
    <cellStyle name="40% - Énfasis3 2 11 2 2" xfId="3314" xr:uid="{00000000-0005-0000-0000-000026060000}"/>
    <cellStyle name="40% - Énfasis3 2 11 2 2 2" xfId="6571" xr:uid="{1DA99D9E-BC7F-48F1-B47B-3AFD01BF059B}"/>
    <cellStyle name="40% - Énfasis3 2 11 2 2 2 2" xfId="12573" xr:uid="{12A27162-EA36-4721-838F-CE1C3D0E4D61}"/>
    <cellStyle name="40% - Énfasis3 2 11 2 2 3" xfId="9619" xr:uid="{EE5DC3F4-57A4-412B-BD31-EEC07DFD0ABC}"/>
    <cellStyle name="40% - Énfasis3 2 11 2 3" xfId="4504" xr:uid="{6D380288-851E-4D0E-80F3-D34282FC39DF}"/>
    <cellStyle name="40% - Énfasis3 2 11 2 3 2" xfId="10708" xr:uid="{FB477862-FB1C-4C5B-9972-48C1853BF01B}"/>
    <cellStyle name="40% - Énfasis3 2 11 2 4" xfId="7754" xr:uid="{D663383E-1AFC-475D-87B7-CC4F627F5C18}"/>
    <cellStyle name="40% - Énfasis3 2 11 3" xfId="1658" xr:uid="{00000000-0005-0000-0000-000027060000}"/>
    <cellStyle name="40% - Énfasis3 2 11 3 2" xfId="4917" xr:uid="{D4DD7EB5-E38A-4563-891D-50E1FBAC9DBB}"/>
    <cellStyle name="40% - Énfasis3 2 11 3 2 2" xfId="11021" xr:uid="{7C4B069D-D5A0-4A25-B316-009C3E8BA553}"/>
    <cellStyle name="40% - Énfasis3 2 11 3 3" xfId="8067" xr:uid="{608D69EB-9176-4808-BBF3-852704CB5A5D}"/>
    <cellStyle name="40% - Énfasis3 2 11 4" xfId="2537" xr:uid="{00000000-0005-0000-0000-000028060000}"/>
    <cellStyle name="40% - Énfasis3 2 11 4 2" xfId="5794" xr:uid="{CA1B85E6-A46D-444F-9894-FC4F2D9E3389}"/>
    <cellStyle name="40% - Énfasis3 2 11 4 2 2" xfId="11797" xr:uid="{3C8A2CFE-D84C-4671-B2B7-3EC9CC25D8A5}"/>
    <cellStyle name="40% - Énfasis3 2 11 4 3" xfId="8843" xr:uid="{3BDE8245-87EA-4097-8F46-A90321E7B044}"/>
    <cellStyle name="40% - Énfasis3 2 11 5" xfId="3727" xr:uid="{EBF2486B-ECFE-4396-9B36-95BDBB9A1253}"/>
    <cellStyle name="40% - Énfasis3 2 11 5 2" xfId="9932" xr:uid="{48EBF2AE-1CBF-49BD-BDC5-026E65FDC7C5}"/>
    <cellStyle name="40% - Énfasis3 2 11 6" xfId="6978" xr:uid="{0A3599CE-6B94-43BC-9FDC-5FFF93913B99}"/>
    <cellStyle name="40% - Énfasis3 2 12" xfId="461" xr:uid="{00000000-0005-0000-0000-000029060000}"/>
    <cellStyle name="40% - Énfasis3 2 12 2" xfId="1258" xr:uid="{00000000-0005-0000-0000-00002A060000}"/>
    <cellStyle name="40% - Énfasis3 2 12 2 2" xfId="3329" xr:uid="{00000000-0005-0000-0000-00002B060000}"/>
    <cellStyle name="40% - Énfasis3 2 12 2 2 2" xfId="6586" xr:uid="{B8E9A119-34CA-4679-8F5A-91033FF7B3DE}"/>
    <cellStyle name="40% - Énfasis3 2 12 2 2 2 2" xfId="12588" xr:uid="{436656BF-C9BD-4619-9982-3BD0112C917E}"/>
    <cellStyle name="40% - Énfasis3 2 12 2 2 3" xfId="9634" xr:uid="{FE42EC19-8F91-4776-A111-F75B2CDBD349}"/>
    <cellStyle name="40% - Énfasis3 2 12 2 3" xfId="4519" xr:uid="{9208A7DB-3658-46AE-83BE-AE7085ADD8A8}"/>
    <cellStyle name="40% - Énfasis3 2 12 2 3 2" xfId="10723" xr:uid="{CF8939B3-67BD-4DD0-BE09-4437DF18BCF4}"/>
    <cellStyle name="40% - Énfasis3 2 12 2 4" xfId="7769" xr:uid="{FA72FE25-7AE4-4EF4-A925-971ECDBCAF62}"/>
    <cellStyle name="40% - Énfasis3 2 12 3" xfId="1673" xr:uid="{00000000-0005-0000-0000-00002C060000}"/>
    <cellStyle name="40% - Énfasis3 2 12 3 2" xfId="4932" xr:uid="{382D2436-505C-4240-9D7D-0F46D19250F6}"/>
    <cellStyle name="40% - Énfasis3 2 12 3 2 2" xfId="11036" xr:uid="{5BF2A111-ACCC-4A58-9C36-8A770D350AD8}"/>
    <cellStyle name="40% - Énfasis3 2 12 3 3" xfId="8082" xr:uid="{4C2BB496-6357-4798-95F4-688A41D0C9B2}"/>
    <cellStyle name="40% - Énfasis3 2 12 4" xfId="2552" xr:uid="{00000000-0005-0000-0000-00002D060000}"/>
    <cellStyle name="40% - Énfasis3 2 12 4 2" xfId="5809" xr:uid="{53745827-438C-44D8-8822-7548B9D1456A}"/>
    <cellStyle name="40% - Énfasis3 2 12 4 2 2" xfId="11812" xr:uid="{E33CD7BC-BB8C-483F-968B-5C337BCD04EC}"/>
    <cellStyle name="40% - Énfasis3 2 12 4 3" xfId="8858" xr:uid="{8A0C723B-17EC-4860-A248-EC2E355324D1}"/>
    <cellStyle name="40% - Énfasis3 2 12 5" xfId="3742" xr:uid="{44361D88-7202-47E9-86AB-F53484836CCC}"/>
    <cellStyle name="40% - Énfasis3 2 12 5 2" xfId="9947" xr:uid="{5AD47171-FF78-4250-A302-7A56CA2135C2}"/>
    <cellStyle name="40% - Énfasis3 2 12 6" xfId="6993" xr:uid="{7168B86D-FF0F-42C4-B229-F2B8E30BE353}"/>
    <cellStyle name="40% - Énfasis3 2 13" xfId="476" xr:uid="{00000000-0005-0000-0000-00002E060000}"/>
    <cellStyle name="40% - Énfasis3 2 13 2" xfId="1273" xr:uid="{00000000-0005-0000-0000-00002F060000}"/>
    <cellStyle name="40% - Énfasis3 2 13 2 2" xfId="3344" xr:uid="{00000000-0005-0000-0000-000030060000}"/>
    <cellStyle name="40% - Énfasis3 2 13 2 2 2" xfId="6601" xr:uid="{232D580A-1E1F-457E-BD3C-A3CD89AE5A4A}"/>
    <cellStyle name="40% - Énfasis3 2 13 2 2 2 2" xfId="12603" xr:uid="{DC137B1D-10E9-445A-91D9-14CA5B3BF6BA}"/>
    <cellStyle name="40% - Énfasis3 2 13 2 2 3" xfId="9649" xr:uid="{BA7986B9-6036-491C-97C1-3730F2AF0653}"/>
    <cellStyle name="40% - Énfasis3 2 13 2 3" xfId="4534" xr:uid="{A7D8FC28-A52E-425F-A5A9-9170553A79C1}"/>
    <cellStyle name="40% - Énfasis3 2 13 2 3 2" xfId="10738" xr:uid="{C01FD725-B345-4541-B536-BE5D053C8A13}"/>
    <cellStyle name="40% - Énfasis3 2 13 2 4" xfId="7784" xr:uid="{114B81B7-159D-4A5E-9AF1-263AC1EC532B}"/>
    <cellStyle name="40% - Énfasis3 2 13 3" xfId="1688" xr:uid="{00000000-0005-0000-0000-000031060000}"/>
    <cellStyle name="40% - Énfasis3 2 13 3 2" xfId="4947" xr:uid="{766E7ED2-202A-4043-975D-CB52E301BB9D}"/>
    <cellStyle name="40% - Énfasis3 2 13 3 2 2" xfId="11051" xr:uid="{AE08ADC6-E43B-437F-AF5C-ABA3E8787966}"/>
    <cellStyle name="40% - Énfasis3 2 13 3 3" xfId="8097" xr:uid="{48C24FCA-2BB2-42BC-AC98-66A24B344F9F}"/>
    <cellStyle name="40% - Énfasis3 2 13 4" xfId="2567" xr:uid="{00000000-0005-0000-0000-000032060000}"/>
    <cellStyle name="40% - Énfasis3 2 13 4 2" xfId="5824" xr:uid="{704034C7-D0B8-4CE3-8276-B81758DC70AD}"/>
    <cellStyle name="40% - Énfasis3 2 13 4 2 2" xfId="11827" xr:uid="{1484B374-6E3E-4A71-8B44-94AC06AD7A2A}"/>
    <cellStyle name="40% - Énfasis3 2 13 4 3" xfId="8873" xr:uid="{4D454B07-9E43-499E-B181-520E02208BF8}"/>
    <cellStyle name="40% - Énfasis3 2 13 5" xfId="3757" xr:uid="{3D9981EE-D8B7-4178-BD15-BBCEB1B46EA8}"/>
    <cellStyle name="40% - Énfasis3 2 13 5 2" xfId="9962" xr:uid="{3898BF26-3297-451C-933B-7CC43FFF2756}"/>
    <cellStyle name="40% - Énfasis3 2 13 6" xfId="7008" xr:uid="{A76AEF2C-BE41-4797-B4B3-6B58D56E4941}"/>
    <cellStyle name="40% - Énfasis3 2 14" xfId="495" xr:uid="{00000000-0005-0000-0000-000033060000}"/>
    <cellStyle name="40% - Énfasis3 2 14 2" xfId="1703" xr:uid="{00000000-0005-0000-0000-000034060000}"/>
    <cellStyle name="40% - Énfasis3 2 14 2 2" xfId="4962" xr:uid="{0C966924-12E4-47F9-9396-9C478EE7D8F5}"/>
    <cellStyle name="40% - Énfasis3 2 14 2 2 2" xfId="11066" xr:uid="{D4602A59-79D1-4CC7-845F-60DC1529D07B}"/>
    <cellStyle name="40% - Énfasis3 2 14 2 3" xfId="8112" xr:uid="{06C1B770-270F-459C-A264-67676086F1A3}"/>
    <cellStyle name="40% - Énfasis3 2 14 3" xfId="2582" xr:uid="{00000000-0005-0000-0000-000035060000}"/>
    <cellStyle name="40% - Énfasis3 2 14 3 2" xfId="5839" xr:uid="{BAC08BA3-E805-4960-B1D5-21BAD5B3CDC4}"/>
    <cellStyle name="40% - Énfasis3 2 14 3 2 2" xfId="11842" xr:uid="{6391A2FF-62E2-4ECB-AFA5-FE2FDEEF0814}"/>
    <cellStyle name="40% - Énfasis3 2 14 3 3" xfId="8888" xr:uid="{C0D9B172-0B29-454C-AACD-12EFFCF24063}"/>
    <cellStyle name="40% - Énfasis3 2 14 4" xfId="3772" xr:uid="{8492FDEB-F209-4FA6-9DB3-C349F90A6AD2}"/>
    <cellStyle name="40% - Énfasis3 2 14 4 2" xfId="9977" xr:uid="{05AEF017-6A7B-4C46-8FC7-FC9DF7AA4677}"/>
    <cellStyle name="40% - Énfasis3 2 14 5" xfId="7023" xr:uid="{58F48F14-80F9-4913-8866-17F7E053C537}"/>
    <cellStyle name="40% - Énfasis3 2 15" xfId="652" xr:uid="{00000000-0005-0000-0000-000036060000}"/>
    <cellStyle name="40% - Énfasis3 2 15 2" xfId="1855" xr:uid="{00000000-0005-0000-0000-000037060000}"/>
    <cellStyle name="40% - Énfasis3 2 15 2 2" xfId="5114" xr:uid="{F5DDFCBE-8D0F-4F74-ADB5-ADA82576FA6A}"/>
    <cellStyle name="40% - Énfasis3 2 15 2 2 2" xfId="11217" xr:uid="{2A1CF632-9C2B-4C8C-9CC3-A9963AF1965B}"/>
    <cellStyle name="40% - Énfasis3 2 15 2 3" xfId="8263" xr:uid="{3193BD15-21BA-42D6-8DF9-E078C96D55B3}"/>
    <cellStyle name="40% - Énfasis3 2 15 3" xfId="2734" xr:uid="{00000000-0005-0000-0000-000038060000}"/>
    <cellStyle name="40% - Énfasis3 2 15 3 2" xfId="5991" xr:uid="{4175D57F-2B7D-442E-98FA-C57891B8E57C}"/>
    <cellStyle name="40% - Énfasis3 2 15 3 2 2" xfId="11993" xr:uid="{FE2CC58D-DE37-4CFE-BCFE-B76EC6BBD98A}"/>
    <cellStyle name="40% - Énfasis3 2 15 3 3" xfId="9039" xr:uid="{68CDF37F-D429-4309-B453-55E2D20A8874}"/>
    <cellStyle name="40% - Énfasis3 2 15 4" xfId="3924" xr:uid="{0696B6F8-8D76-4C4A-8139-27BA708282A5}"/>
    <cellStyle name="40% - Énfasis3 2 15 4 2" xfId="10128" xr:uid="{BF53D9D3-76D6-48B1-A29D-8042EDD6D59A}"/>
    <cellStyle name="40% - Énfasis3 2 15 5" xfId="7174" xr:uid="{48287A0B-6115-4F06-8BA5-43AB7E2E8BB6}"/>
    <cellStyle name="40% - Énfasis3 2 16" xfId="668" xr:uid="{00000000-0005-0000-0000-000039060000}"/>
    <cellStyle name="40% - Énfasis3 2 16 2" xfId="1871" xr:uid="{00000000-0005-0000-0000-00003A060000}"/>
    <cellStyle name="40% - Énfasis3 2 16 2 2" xfId="5129" xr:uid="{CFDE164D-C879-4F56-8B57-F987D8F14543}"/>
    <cellStyle name="40% - Énfasis3 2 16 2 2 2" xfId="11232" xr:uid="{CDCEE722-9677-4243-A82B-A5F0BDA67E02}"/>
    <cellStyle name="40% - Énfasis3 2 16 2 3" xfId="8278" xr:uid="{7B7DFD91-3218-4E9A-9166-0528BA7A94E6}"/>
    <cellStyle name="40% - Énfasis3 2 16 3" xfId="2749" xr:uid="{00000000-0005-0000-0000-00003B060000}"/>
    <cellStyle name="40% - Énfasis3 2 16 3 2" xfId="6006" xr:uid="{4C4D66CF-3C61-4991-902C-4DD6C5262E59}"/>
    <cellStyle name="40% - Énfasis3 2 16 3 2 2" xfId="12008" xr:uid="{27DA5622-5EA4-446F-9BC6-9E9B9D9447C4}"/>
    <cellStyle name="40% - Énfasis3 2 16 3 3" xfId="9054" xr:uid="{29B8A377-D261-49EC-A1D2-91F678BDF764}"/>
    <cellStyle name="40% - Énfasis3 2 16 4" xfId="3939" xr:uid="{BE9A5EA3-5FC5-454D-82C1-10E3AD5B012C}"/>
    <cellStyle name="40% - Énfasis3 2 16 4 2" xfId="10143" xr:uid="{117C518E-156D-4158-BD06-5DB02B588F9D}"/>
    <cellStyle name="40% - Énfasis3 2 16 5" xfId="7189" xr:uid="{B9153EDF-AF00-4F05-A24F-AD7C95513D7D}"/>
    <cellStyle name="40% - Énfasis3 2 17" xfId="692" xr:uid="{00000000-0005-0000-0000-00003C060000}"/>
    <cellStyle name="40% - Énfasis3 2 17 2" xfId="1892" xr:uid="{00000000-0005-0000-0000-00003D060000}"/>
    <cellStyle name="40% - Énfasis3 2 17 2 2" xfId="5150" xr:uid="{E8E955B9-7C13-4CF3-AAF0-494D551F2DC1}"/>
    <cellStyle name="40% - Énfasis3 2 17 2 2 2" xfId="11253" xr:uid="{A4D7DCBE-12E7-4B41-B73E-AB607A98CB6B}"/>
    <cellStyle name="40% - Énfasis3 2 17 2 3" xfId="8299" xr:uid="{37D6E43E-3711-4D3F-AB7A-7881B916900B}"/>
    <cellStyle name="40% - Énfasis3 2 17 3" xfId="2770" xr:uid="{00000000-0005-0000-0000-00003E060000}"/>
    <cellStyle name="40% - Énfasis3 2 17 3 2" xfId="6027" xr:uid="{4B84B595-5BEC-4984-8ED5-9FF73EEDB2FE}"/>
    <cellStyle name="40% - Énfasis3 2 17 3 2 2" xfId="12029" xr:uid="{715F823E-341B-4334-B8CA-219CA7F32416}"/>
    <cellStyle name="40% - Énfasis3 2 17 3 3" xfId="9075" xr:uid="{F0F87CB2-F564-4950-BE81-E51E8C28D8CD}"/>
    <cellStyle name="40% - Énfasis3 2 17 4" xfId="3960" xr:uid="{633C1895-B03A-491C-B253-829A42EF0FAF}"/>
    <cellStyle name="40% - Énfasis3 2 17 4 2" xfId="10164" xr:uid="{876339BB-5764-4050-819A-405354F4B909}"/>
    <cellStyle name="40% - Énfasis3 2 17 5" xfId="7210" xr:uid="{CB6B1E0A-6AD6-433D-8257-47C45AA34957}"/>
    <cellStyle name="40% - Énfasis3 2 18" xfId="972" xr:uid="{00000000-0005-0000-0000-00003F060000}"/>
    <cellStyle name="40% - Énfasis3 2 18 2" xfId="3046" xr:uid="{00000000-0005-0000-0000-000040060000}"/>
    <cellStyle name="40% - Énfasis3 2 18 2 2" xfId="6303" xr:uid="{7C462CD4-C7CC-482A-9EC7-E59BCDD1A73B}"/>
    <cellStyle name="40% - Énfasis3 2 18 2 2 2" xfId="12305" xr:uid="{841D0A5A-5723-469C-8AB6-019A156FF48F}"/>
    <cellStyle name="40% - Énfasis3 2 18 2 3" xfId="9351" xr:uid="{AA9AA54A-115D-4ABF-9D48-F25C374A4D38}"/>
    <cellStyle name="40% - Énfasis3 2 18 3" xfId="4236" xr:uid="{F87E48C5-4F15-4F8A-B745-2B9DEB567156}"/>
    <cellStyle name="40% - Énfasis3 2 18 3 2" xfId="10440" xr:uid="{94C31FED-BECB-41B6-9B7C-D3688405C5FD}"/>
    <cellStyle name="40% - Énfasis3 2 18 4" xfId="7486" xr:uid="{83CFDA00-7FC2-459B-ADC6-166C2344C3F6}"/>
    <cellStyle name="40% - Énfasis3 2 19" xfId="1291" xr:uid="{00000000-0005-0000-0000-000041060000}"/>
    <cellStyle name="40% - Énfasis3 2 19 2" xfId="4551" xr:uid="{C61F53D4-78D9-4CBD-BE0A-7A791F17C9E2}"/>
    <cellStyle name="40% - Énfasis3 2 19 2 2" xfId="10753" xr:uid="{9E14DBA1-606E-4865-945D-DF2A0EBECDE7}"/>
    <cellStyle name="40% - Énfasis3 2 19 3" xfId="7799" xr:uid="{46846448-1EF9-46F8-80FA-CD550D091A30}"/>
    <cellStyle name="40% - Énfasis3 2 2" xfId="69" xr:uid="{00000000-0005-0000-0000-000042060000}"/>
    <cellStyle name="40% - Énfasis3 2 2 10" xfId="12692" xr:uid="{561B3EF3-EFFB-4582-AFD4-E791E7E5588D}"/>
    <cellStyle name="40% - Énfasis3 2 2 2" xfId="263" xr:uid="{00000000-0005-0000-0000-000043060000}"/>
    <cellStyle name="40% - Énfasis3 2 2 2 2" xfId="841" xr:uid="{00000000-0005-0000-0000-000044060000}"/>
    <cellStyle name="40% - Énfasis3 2 2 2 2 2" xfId="2041" xr:uid="{00000000-0005-0000-0000-000045060000}"/>
    <cellStyle name="40% - Énfasis3 2 2 2 2 2 2" xfId="5299" xr:uid="{74C06BFF-9CD7-4B3E-B68B-6596B144EE60}"/>
    <cellStyle name="40% - Énfasis3 2 2 2 2 2 2 2" xfId="11402" xr:uid="{C456ECF2-9451-4B2F-BC1F-E38C39AA2A7F}"/>
    <cellStyle name="40% - Énfasis3 2 2 2 2 2 3" xfId="8448" xr:uid="{2CE173AC-F229-4ACC-B632-00ECC058EC70}"/>
    <cellStyle name="40% - Énfasis3 2 2 2 2 3" xfId="2919" xr:uid="{00000000-0005-0000-0000-000046060000}"/>
    <cellStyle name="40% - Énfasis3 2 2 2 2 3 2" xfId="6176" xr:uid="{A5C563BF-A66C-4682-BED5-D56CA90C90B9}"/>
    <cellStyle name="40% - Énfasis3 2 2 2 2 3 2 2" xfId="12178" xr:uid="{C0962C18-696A-4DE2-9DDA-00F8871B5291}"/>
    <cellStyle name="40% - Énfasis3 2 2 2 2 3 3" xfId="9224" xr:uid="{9FEDEFA3-00C7-401E-8A15-E8A3B049B6CE}"/>
    <cellStyle name="40% - Énfasis3 2 2 2 2 4" xfId="4109" xr:uid="{4A962424-8FA1-4E7B-8A45-7A264DD2FB02}"/>
    <cellStyle name="40% - Énfasis3 2 2 2 2 4 2" xfId="10313" xr:uid="{407753E3-7DE3-44D4-910D-D56571372345}"/>
    <cellStyle name="40% - Énfasis3 2 2 2 2 5" xfId="7359" xr:uid="{CE8EFED1-482D-4159-8638-D2A50C96DDED}"/>
    <cellStyle name="40% - Énfasis3 2 2 2 3" xfId="1121" xr:uid="{00000000-0005-0000-0000-000047060000}"/>
    <cellStyle name="40% - Énfasis3 2 2 2 3 2" xfId="3195" xr:uid="{00000000-0005-0000-0000-000048060000}"/>
    <cellStyle name="40% - Énfasis3 2 2 2 3 2 2" xfId="6452" xr:uid="{06E01AF3-4617-4E2E-8ED4-F65820A9D9FC}"/>
    <cellStyle name="40% - Énfasis3 2 2 2 3 2 2 2" xfId="12454" xr:uid="{F8A2FE02-C329-47EE-BB6F-2A7073F46863}"/>
    <cellStyle name="40% - Énfasis3 2 2 2 3 2 3" xfId="9500" xr:uid="{41A7DE54-E0C1-4814-B0E6-7E8F6C857CAA}"/>
    <cellStyle name="40% - Énfasis3 2 2 2 3 3" xfId="4385" xr:uid="{009EB99D-DEEE-499A-B19B-4DCCA97927D3}"/>
    <cellStyle name="40% - Énfasis3 2 2 2 3 3 2" xfId="10589" xr:uid="{BD29B39E-C78F-4165-9C0A-17D67853FF4E}"/>
    <cellStyle name="40% - Énfasis3 2 2 2 3 4" xfId="7635" xr:uid="{7BB434F4-0073-46D3-A6D8-07D0D72B1627}"/>
    <cellStyle name="40% - Énfasis3 2 2 2 4" xfId="1493" xr:uid="{00000000-0005-0000-0000-000049060000}"/>
    <cellStyle name="40% - Énfasis3 2 2 2 4 2" xfId="4752" xr:uid="{6CAB74A4-3D25-4617-8E83-4313BB0E9822}"/>
    <cellStyle name="40% - Énfasis3 2 2 2 4 2 2" xfId="10902" xr:uid="{195A4F40-FBC7-4A68-9A8E-E33D79F02449}"/>
    <cellStyle name="40% - Énfasis3 2 2 2 4 3" xfId="7948" xr:uid="{E8169894-D7F6-4BA8-8A34-CDA220B38DB1}"/>
    <cellStyle name="40% - Énfasis3 2 2 2 5" xfId="2372" xr:uid="{00000000-0005-0000-0000-00004A060000}"/>
    <cellStyle name="40% - Énfasis3 2 2 2 5 2" xfId="5629" xr:uid="{22E24428-39A2-49E9-8E25-766C10B45BCF}"/>
    <cellStyle name="40% - Énfasis3 2 2 2 5 2 2" xfId="11678" xr:uid="{4D4A995F-CDF9-4D8A-8060-945FADD76EF5}"/>
    <cellStyle name="40% - Énfasis3 2 2 2 5 3" xfId="8724" xr:uid="{E7AD9A7D-4CF2-4008-8E01-919800B0F055}"/>
    <cellStyle name="40% - Énfasis3 2 2 2 6" xfId="3562" xr:uid="{7B92A17E-C042-448D-A8D6-7FAB7C72B4FB}"/>
    <cellStyle name="40% - Énfasis3 2 2 2 6 2" xfId="9813" xr:uid="{9C87E9FA-A1C8-4EDA-B06F-B15818462076}"/>
    <cellStyle name="40% - Énfasis3 2 2 2 7" xfId="6859" xr:uid="{360B212A-5AB5-470C-86DF-70E261028ECB}"/>
    <cellStyle name="40% - Énfasis3 2 2 3" xfId="511" xr:uid="{00000000-0005-0000-0000-00004B060000}"/>
    <cellStyle name="40% - Énfasis3 2 2 3 2" xfId="1717" xr:uid="{00000000-0005-0000-0000-00004C060000}"/>
    <cellStyle name="40% - Énfasis3 2 2 3 2 2" xfId="4976" xr:uid="{863E3035-AF97-4895-8BDF-C7DECC4C7F27}"/>
    <cellStyle name="40% - Énfasis3 2 2 3 2 2 2" xfId="11080" xr:uid="{34A1358E-8DB9-4662-B72D-48B1E9B09F12}"/>
    <cellStyle name="40% - Énfasis3 2 2 3 2 3" xfId="8126" xr:uid="{252EDFDF-9CD6-466E-BFB3-DB41A2DC339D}"/>
    <cellStyle name="40% - Énfasis3 2 2 3 3" xfId="2596" xr:uid="{00000000-0005-0000-0000-00004D060000}"/>
    <cellStyle name="40% - Énfasis3 2 2 3 3 2" xfId="5853" xr:uid="{CDB189E4-9521-47D8-9096-4CFAFEAA0340}"/>
    <cellStyle name="40% - Énfasis3 2 2 3 3 2 2" xfId="11856" xr:uid="{3F502826-B21C-47CF-B768-F186E8A1D122}"/>
    <cellStyle name="40% - Énfasis3 2 2 3 3 3" xfId="8902" xr:uid="{B3714FE1-9803-4559-96E0-287C12BEB7E3}"/>
    <cellStyle name="40% - Énfasis3 2 2 3 4" xfId="3786" xr:uid="{1114E8EA-E423-4BD3-9B5F-938C1762C6AF}"/>
    <cellStyle name="40% - Énfasis3 2 2 3 4 2" xfId="9991" xr:uid="{8A7B9AA9-543A-4D11-95B8-FB26E02E8ADB}"/>
    <cellStyle name="40% - Énfasis3 2 2 3 5" xfId="7037" xr:uid="{DBC9C314-B63C-4DAC-835B-3E78A5327256}"/>
    <cellStyle name="40% - Énfasis3 2 2 4" xfId="706" xr:uid="{00000000-0005-0000-0000-00004E060000}"/>
    <cellStyle name="40% - Énfasis3 2 2 4 2" xfId="1906" xr:uid="{00000000-0005-0000-0000-00004F060000}"/>
    <cellStyle name="40% - Énfasis3 2 2 4 2 2" xfId="5164" xr:uid="{32B793AC-9F88-4AE6-AB60-F85A710D857B}"/>
    <cellStyle name="40% - Énfasis3 2 2 4 2 2 2" xfId="11267" xr:uid="{88FEE7DA-C93B-4E45-A582-A9A64F495E4C}"/>
    <cellStyle name="40% - Énfasis3 2 2 4 2 3" xfId="8313" xr:uid="{42D1CF84-8A51-468A-94AA-FD8DFA8A3E85}"/>
    <cellStyle name="40% - Énfasis3 2 2 4 3" xfId="2784" xr:uid="{00000000-0005-0000-0000-000050060000}"/>
    <cellStyle name="40% - Énfasis3 2 2 4 3 2" xfId="6041" xr:uid="{DA25C44B-3116-4B06-88D3-EA0179667C40}"/>
    <cellStyle name="40% - Énfasis3 2 2 4 3 2 2" xfId="12043" xr:uid="{454CD84E-C821-4568-8F77-EA6344E4BF89}"/>
    <cellStyle name="40% - Énfasis3 2 2 4 3 3" xfId="9089" xr:uid="{C88054A5-14B4-4C0C-86CB-4FE5F7533998}"/>
    <cellStyle name="40% - Énfasis3 2 2 4 4" xfId="3974" xr:uid="{FC68844E-CF50-4376-B7C2-C23129E1DA84}"/>
    <cellStyle name="40% - Énfasis3 2 2 4 4 2" xfId="10178" xr:uid="{FEAB5BCC-2FF1-4EB1-8C16-60E21E30AE13}"/>
    <cellStyle name="40% - Énfasis3 2 2 4 5" xfId="7224" xr:uid="{FCD6F640-2D18-4941-B679-79156A855F7D}"/>
    <cellStyle name="40% - Énfasis3 2 2 5" xfId="986" xr:uid="{00000000-0005-0000-0000-000051060000}"/>
    <cellStyle name="40% - Énfasis3 2 2 5 2" xfId="3060" xr:uid="{00000000-0005-0000-0000-000052060000}"/>
    <cellStyle name="40% - Énfasis3 2 2 5 2 2" xfId="6317" xr:uid="{CDBEBF9F-0382-4685-9155-8BD32755B631}"/>
    <cellStyle name="40% - Énfasis3 2 2 5 2 2 2" xfId="12319" xr:uid="{93FBF2C3-A6F0-426F-B4F4-BD4035A55253}"/>
    <cellStyle name="40% - Énfasis3 2 2 5 2 3" xfId="9365" xr:uid="{CF358DB5-313D-4A6F-8544-5E911E51021D}"/>
    <cellStyle name="40% - Énfasis3 2 2 5 3" xfId="4250" xr:uid="{ED963E96-5A59-439B-8A61-AB183252318E}"/>
    <cellStyle name="40% - Énfasis3 2 2 5 3 2" xfId="10454" xr:uid="{C29E1786-E57E-4C8C-A069-5244856C957C}"/>
    <cellStyle name="40% - Énfasis3 2 2 5 4" xfId="7500" xr:uid="{2A2A278E-90F3-49C2-B3EF-342F2C7DB6B4}"/>
    <cellStyle name="40% - Énfasis3 2 2 6" xfId="1308" xr:uid="{00000000-0005-0000-0000-000053060000}"/>
    <cellStyle name="40% - Énfasis3 2 2 6 2" xfId="4567" xr:uid="{E3AEADFA-0ABE-4505-89E9-85AD9ACB9978}"/>
    <cellStyle name="40% - Énfasis3 2 2 6 2 2" xfId="10767" xr:uid="{BC56FB25-0730-41BF-954D-4E810A8E00AA}"/>
    <cellStyle name="40% - Énfasis3 2 2 6 3" xfId="7813" xr:uid="{686A963F-412E-4B70-9DB4-54154ED1875A}"/>
    <cellStyle name="40% - Énfasis3 2 2 7" xfId="2187" xr:uid="{00000000-0005-0000-0000-000054060000}"/>
    <cellStyle name="40% - Énfasis3 2 2 7 2" xfId="5444" xr:uid="{14F10A37-83E4-46EA-9BB0-8138B344A4CD}"/>
    <cellStyle name="40% - Énfasis3 2 2 7 2 2" xfId="11543" xr:uid="{7C3B1F26-0A3E-4A8C-836D-AB6888A70948}"/>
    <cellStyle name="40% - Énfasis3 2 2 7 3" xfId="8589" xr:uid="{D7C0030B-4C5E-4CA1-80FA-E1536A6AAC9C}"/>
    <cellStyle name="40% - Énfasis3 2 2 8" xfId="3377" xr:uid="{58B012CB-719F-435F-917A-8CE6117D8031}"/>
    <cellStyle name="40% - Énfasis3 2 2 8 2" xfId="9678" xr:uid="{3DEB6D64-4EE3-4D0E-B57A-087405E955BF}"/>
    <cellStyle name="40% - Énfasis3 2 2 9" xfId="6692" xr:uid="{B528C1CC-E03F-45D0-A560-1F7EA22CFF09}"/>
    <cellStyle name="40% - Énfasis3 2 20" xfId="2171" xr:uid="{00000000-0005-0000-0000-000055060000}"/>
    <cellStyle name="40% - Énfasis3 2 20 2" xfId="5428" xr:uid="{24AF9C8A-F557-40B0-AF87-2D4CB48EFF41}"/>
    <cellStyle name="40% - Énfasis3 2 20 2 2" xfId="11529" xr:uid="{DC899FB0-DD08-4544-9D63-56D1C6FAD1A6}"/>
    <cellStyle name="40% - Énfasis3 2 20 3" xfId="8575" xr:uid="{F2F7CF67-EC73-42CF-B2EB-92383A84709F}"/>
    <cellStyle name="40% - Énfasis3 2 21" xfId="3361" xr:uid="{B1513301-2592-403B-8FFD-33608A2AE25C}"/>
    <cellStyle name="40% - Énfasis3 2 21 2" xfId="9664" xr:uid="{5B7AD7B7-36D3-49F9-A17A-2F3BBA0B6145}"/>
    <cellStyle name="40% - Énfasis3 2 22" xfId="6616" xr:uid="{C0C39FA3-027B-4430-9659-76502AF27732}"/>
    <cellStyle name="40% - Énfasis3 2 22 2" xfId="12618" xr:uid="{97DBED74-F4DC-4822-A0C8-16AE8AE192CD}"/>
    <cellStyle name="40% - Énfasis3 2 23" xfId="6635" xr:uid="{60BB61F5-862F-4855-A07A-D36F70B2AC1A}"/>
    <cellStyle name="40% - Énfasis3 2 24" xfId="6653" xr:uid="{383B5E2A-ABBC-49B8-B2A4-5B941D72F447}"/>
    <cellStyle name="40% - Énfasis3 2 25" xfId="6673" xr:uid="{65E27386-341E-464C-B5FB-F2BE078DC2D2}"/>
    <cellStyle name="40% - Énfasis3 2 26" xfId="12666" xr:uid="{C812D88F-9438-472D-8570-6544FB045A61}"/>
    <cellStyle name="40% - Énfasis3 2 3" xfId="89" xr:uid="{00000000-0005-0000-0000-000056060000}"/>
    <cellStyle name="40% - Énfasis3 2 3 2" xfId="281" xr:uid="{00000000-0005-0000-0000-000057060000}"/>
    <cellStyle name="40% - Énfasis3 2 3 2 2" xfId="855" xr:uid="{00000000-0005-0000-0000-000058060000}"/>
    <cellStyle name="40% - Énfasis3 2 3 2 2 2" xfId="2055" xr:uid="{00000000-0005-0000-0000-000059060000}"/>
    <cellStyle name="40% - Énfasis3 2 3 2 2 2 2" xfId="5313" xr:uid="{4E65A2BA-AD73-4E48-A34D-74C1292A8AA4}"/>
    <cellStyle name="40% - Énfasis3 2 3 2 2 2 2 2" xfId="11416" xr:uid="{7D30B2D9-4E41-4295-84A3-35F257B01834}"/>
    <cellStyle name="40% - Énfasis3 2 3 2 2 2 3" xfId="8462" xr:uid="{F00A1D7D-2FAC-4B4B-9E99-136CFA12BFEB}"/>
    <cellStyle name="40% - Énfasis3 2 3 2 2 3" xfId="2933" xr:uid="{00000000-0005-0000-0000-00005A060000}"/>
    <cellStyle name="40% - Énfasis3 2 3 2 2 3 2" xfId="6190" xr:uid="{FD37C21A-EFA3-4CA7-B9C9-9B728EA87518}"/>
    <cellStyle name="40% - Énfasis3 2 3 2 2 3 2 2" xfId="12192" xr:uid="{2DCC6BE2-3304-4DC9-A8C5-3E7D7CE6CAE1}"/>
    <cellStyle name="40% - Énfasis3 2 3 2 2 3 3" xfId="9238" xr:uid="{6F9BD621-E7D7-46DA-AB12-1F1DE658135F}"/>
    <cellStyle name="40% - Énfasis3 2 3 2 2 4" xfId="4123" xr:uid="{90FAC6E9-7DC6-417E-B061-31AF6EBB0D75}"/>
    <cellStyle name="40% - Énfasis3 2 3 2 2 4 2" xfId="10327" xr:uid="{A6AA666E-3074-4CF5-BFF6-8CCBA945F7CB}"/>
    <cellStyle name="40% - Énfasis3 2 3 2 2 5" xfId="7373" xr:uid="{E9EE9E9A-DEB3-413E-9C58-CEFEB3ABD791}"/>
    <cellStyle name="40% - Énfasis3 2 3 2 3" xfId="1135" xr:uid="{00000000-0005-0000-0000-00005B060000}"/>
    <cellStyle name="40% - Énfasis3 2 3 2 3 2" xfId="3209" xr:uid="{00000000-0005-0000-0000-00005C060000}"/>
    <cellStyle name="40% - Énfasis3 2 3 2 3 2 2" xfId="6466" xr:uid="{CDB36FDB-437A-4A51-81A5-56811B3FD10C}"/>
    <cellStyle name="40% - Énfasis3 2 3 2 3 2 2 2" xfId="12468" xr:uid="{1C878164-4581-4909-923D-E453755CBE5B}"/>
    <cellStyle name="40% - Énfasis3 2 3 2 3 2 3" xfId="9514" xr:uid="{26097AA3-2C19-4F5C-8ADD-B1054F2BBF13}"/>
    <cellStyle name="40% - Énfasis3 2 3 2 3 3" xfId="4399" xr:uid="{C047360E-E4FA-4FEC-ADEF-29472B80D03A}"/>
    <cellStyle name="40% - Énfasis3 2 3 2 3 3 2" xfId="10603" xr:uid="{2F3DFA34-8C77-4A1D-88AD-175983E90ACB}"/>
    <cellStyle name="40% - Énfasis3 2 3 2 3 4" xfId="7649" xr:uid="{649A4D27-8D7F-48F3-8224-9D23D94BFEE4}"/>
    <cellStyle name="40% - Énfasis3 2 3 2 4" xfId="1510" xr:uid="{00000000-0005-0000-0000-00005D060000}"/>
    <cellStyle name="40% - Énfasis3 2 3 2 4 2" xfId="4769" xr:uid="{7A83FF9D-CEE0-4227-89B1-740A340E4CA6}"/>
    <cellStyle name="40% - Énfasis3 2 3 2 4 2 2" xfId="10916" xr:uid="{C37003EE-AC22-4086-AA1C-79CC01C5D58F}"/>
    <cellStyle name="40% - Énfasis3 2 3 2 4 3" xfId="7962" xr:uid="{4E063D93-4F48-45C8-AC99-46F36430F300}"/>
    <cellStyle name="40% - Énfasis3 2 3 2 5" xfId="2389" xr:uid="{00000000-0005-0000-0000-00005E060000}"/>
    <cellStyle name="40% - Énfasis3 2 3 2 5 2" xfId="5646" xr:uid="{D993CB6E-C68A-4CEC-B29B-80CBB718DFF6}"/>
    <cellStyle name="40% - Énfasis3 2 3 2 5 2 2" xfId="11692" xr:uid="{F8C65C8F-D3B7-45F5-85B2-EFE18609DEF1}"/>
    <cellStyle name="40% - Énfasis3 2 3 2 5 3" xfId="8738" xr:uid="{F450DC4F-50DC-4135-946C-A0DDCA3F110F}"/>
    <cellStyle name="40% - Énfasis3 2 3 2 6" xfId="3579" xr:uid="{80159F08-3FAD-4DCF-A598-F5D753769578}"/>
    <cellStyle name="40% - Énfasis3 2 3 2 6 2" xfId="9827" xr:uid="{10F8E0AA-8E7B-4125-819E-D2CEAD2D28AF}"/>
    <cellStyle name="40% - Énfasis3 2 3 2 7" xfId="6873" xr:uid="{9D5E90C3-44D3-423D-BA4E-A8B3E4B13153}"/>
    <cellStyle name="40% - Énfasis3 2 3 3" xfId="526" xr:uid="{00000000-0005-0000-0000-00005F060000}"/>
    <cellStyle name="40% - Énfasis3 2 3 3 2" xfId="1732" xr:uid="{00000000-0005-0000-0000-000060060000}"/>
    <cellStyle name="40% - Énfasis3 2 3 3 2 2" xfId="4991" xr:uid="{1A7387DB-D2B0-4F64-BD4D-BB6FAEC54058}"/>
    <cellStyle name="40% - Énfasis3 2 3 3 2 2 2" xfId="11095" xr:uid="{877B567D-BB86-463D-AB70-40CC698AD956}"/>
    <cellStyle name="40% - Énfasis3 2 3 3 2 3" xfId="8141" xr:uid="{7C5738C7-2A91-4C78-ADD4-D7CA6A0F60A4}"/>
    <cellStyle name="40% - Énfasis3 2 3 3 3" xfId="2611" xr:uid="{00000000-0005-0000-0000-000061060000}"/>
    <cellStyle name="40% - Énfasis3 2 3 3 3 2" xfId="5868" xr:uid="{82B7705E-3D36-43FF-B0A0-9DFA819F9EBD}"/>
    <cellStyle name="40% - Énfasis3 2 3 3 3 2 2" xfId="11871" xr:uid="{7A31E5EB-CA7C-43CF-978A-02B15EF756CB}"/>
    <cellStyle name="40% - Énfasis3 2 3 3 3 3" xfId="8917" xr:uid="{A313B77A-3204-425B-A43D-BE926BDCA01A}"/>
    <cellStyle name="40% - Énfasis3 2 3 3 4" xfId="3801" xr:uid="{7B42E5AB-1068-4478-9D0E-EDC0806BA7AC}"/>
    <cellStyle name="40% - Énfasis3 2 3 3 4 2" xfId="10006" xr:uid="{CF7D18C1-A4F4-4630-83DD-B128C7ADAA27}"/>
    <cellStyle name="40% - Énfasis3 2 3 3 5" xfId="7052" xr:uid="{96670B31-454D-428C-953F-ACFF18D58DFE}"/>
    <cellStyle name="40% - Énfasis3 2 3 4" xfId="721" xr:uid="{00000000-0005-0000-0000-000062060000}"/>
    <cellStyle name="40% - Énfasis3 2 3 4 2" xfId="1921" xr:uid="{00000000-0005-0000-0000-000063060000}"/>
    <cellStyle name="40% - Énfasis3 2 3 4 2 2" xfId="5179" xr:uid="{86F3C6F3-C5AD-47CC-A301-6A314D06CA77}"/>
    <cellStyle name="40% - Énfasis3 2 3 4 2 2 2" xfId="11282" xr:uid="{53CA86AB-D604-4F85-B4C3-3A8629621707}"/>
    <cellStyle name="40% - Énfasis3 2 3 4 2 3" xfId="8328" xr:uid="{7216CEB8-1B44-4034-A958-D10C4FDFC1C7}"/>
    <cellStyle name="40% - Énfasis3 2 3 4 3" xfId="2799" xr:uid="{00000000-0005-0000-0000-000064060000}"/>
    <cellStyle name="40% - Énfasis3 2 3 4 3 2" xfId="6056" xr:uid="{49F8A6F3-6E08-4A97-868C-9EF90D6DD8EA}"/>
    <cellStyle name="40% - Énfasis3 2 3 4 3 2 2" xfId="12058" xr:uid="{24FDB46E-564C-453C-82EE-1D9C4C6BDFE5}"/>
    <cellStyle name="40% - Énfasis3 2 3 4 3 3" xfId="9104" xr:uid="{F60286AE-1636-4302-93E6-EC3C2B36539F}"/>
    <cellStyle name="40% - Énfasis3 2 3 4 4" xfId="3989" xr:uid="{CFAD50B3-7397-4769-A190-FFF2BF529B30}"/>
    <cellStyle name="40% - Énfasis3 2 3 4 4 2" xfId="10193" xr:uid="{1FE68830-FB0B-467F-A365-1065DE348F69}"/>
    <cellStyle name="40% - Énfasis3 2 3 4 5" xfId="7239" xr:uid="{10B8E7A8-7965-4376-855E-9765DCB5A5BF}"/>
    <cellStyle name="40% - Énfasis3 2 3 5" xfId="1001" xr:uid="{00000000-0005-0000-0000-000065060000}"/>
    <cellStyle name="40% - Énfasis3 2 3 5 2" xfId="3075" xr:uid="{00000000-0005-0000-0000-000066060000}"/>
    <cellStyle name="40% - Énfasis3 2 3 5 2 2" xfId="6332" xr:uid="{2527DF57-AD33-4DB9-9BB9-CDA6CBD3608C}"/>
    <cellStyle name="40% - Énfasis3 2 3 5 2 2 2" xfId="12334" xr:uid="{A49009FC-BEEB-4F19-82FB-896125E4F308}"/>
    <cellStyle name="40% - Énfasis3 2 3 5 2 3" xfId="9380" xr:uid="{47733408-F36D-4716-8086-162EF0BC756D}"/>
    <cellStyle name="40% - Énfasis3 2 3 5 3" xfId="4265" xr:uid="{AAD5726C-C142-458E-9042-C2AD4010A3CD}"/>
    <cellStyle name="40% - Énfasis3 2 3 5 3 2" xfId="10469" xr:uid="{76B2BD83-BB7F-4D86-9194-108AC08A6A4F}"/>
    <cellStyle name="40% - Énfasis3 2 3 5 4" xfId="7515" xr:uid="{8E6C69C7-0D9C-460E-AA32-3733DD43A6C4}"/>
    <cellStyle name="40% - Énfasis3 2 3 6" xfId="1326" xr:uid="{00000000-0005-0000-0000-000067060000}"/>
    <cellStyle name="40% - Énfasis3 2 3 6 2" xfId="4585" xr:uid="{13E956E9-A6E5-4984-B0DD-D492B30EB65B}"/>
    <cellStyle name="40% - Énfasis3 2 3 6 2 2" xfId="10782" xr:uid="{742A51F8-CD3E-46FD-A129-77FA1E838572}"/>
    <cellStyle name="40% - Énfasis3 2 3 6 3" xfId="7828" xr:uid="{469E6314-5A08-4F49-8C22-A9805A3B6F50}"/>
    <cellStyle name="40% - Énfasis3 2 3 7" xfId="2205" xr:uid="{00000000-0005-0000-0000-000068060000}"/>
    <cellStyle name="40% - Énfasis3 2 3 7 2" xfId="5462" xr:uid="{593530D5-DDF6-4DB0-87B3-5CA7A9F30543}"/>
    <cellStyle name="40% - Énfasis3 2 3 7 2 2" xfId="11558" xr:uid="{83ADA7E0-DE30-408D-86E1-60B015149FEE}"/>
    <cellStyle name="40% - Énfasis3 2 3 7 3" xfId="8604" xr:uid="{9EF1F055-CF61-434F-98DA-0F1CE7534541}"/>
    <cellStyle name="40% - Énfasis3 2 3 8" xfId="3395" xr:uid="{53D3BBD1-D616-437E-9782-4C008DE061B0}"/>
    <cellStyle name="40% - Énfasis3 2 3 8 2" xfId="9693" xr:uid="{0FCA19A9-1148-4BBB-8790-787148E41D09}"/>
    <cellStyle name="40% - Énfasis3 2 3 9" xfId="6757" xr:uid="{19DB9FC2-4941-485B-9C8A-F9BF7BBA704A}"/>
    <cellStyle name="40% - Énfasis3 2 4" xfId="108" xr:uid="{00000000-0005-0000-0000-000069060000}"/>
    <cellStyle name="40% - Énfasis3 2 4 2" xfId="300" xr:uid="{00000000-0005-0000-0000-00006A060000}"/>
    <cellStyle name="40% - Énfasis3 2 4 2 2" xfId="870" xr:uid="{00000000-0005-0000-0000-00006B060000}"/>
    <cellStyle name="40% - Énfasis3 2 4 2 2 2" xfId="2070" xr:uid="{00000000-0005-0000-0000-00006C060000}"/>
    <cellStyle name="40% - Énfasis3 2 4 2 2 2 2" xfId="5328" xr:uid="{28340DB1-EF48-4173-ACDA-CC85007F3030}"/>
    <cellStyle name="40% - Énfasis3 2 4 2 2 2 2 2" xfId="11431" xr:uid="{A1BA1872-C999-4D87-8E11-02A6FBF682F4}"/>
    <cellStyle name="40% - Énfasis3 2 4 2 2 2 3" xfId="8477" xr:uid="{0DC1454E-6C7A-483F-9BD8-A6A27A9A36F7}"/>
    <cellStyle name="40% - Énfasis3 2 4 2 2 3" xfId="2948" xr:uid="{00000000-0005-0000-0000-00006D060000}"/>
    <cellStyle name="40% - Énfasis3 2 4 2 2 3 2" xfId="6205" xr:uid="{7F4DA76F-922C-4CC9-83EF-B067D9982A2B}"/>
    <cellStyle name="40% - Énfasis3 2 4 2 2 3 2 2" xfId="12207" xr:uid="{4F817C47-E020-4CC2-A098-DEB2FC086014}"/>
    <cellStyle name="40% - Énfasis3 2 4 2 2 3 3" xfId="9253" xr:uid="{0EE6317A-9DA9-413E-9D99-BB2C3C6B2AA2}"/>
    <cellStyle name="40% - Énfasis3 2 4 2 2 4" xfId="4138" xr:uid="{4B1DFCC0-7A24-4EE8-8538-5C3D78C5BD67}"/>
    <cellStyle name="40% - Énfasis3 2 4 2 2 4 2" xfId="10342" xr:uid="{58A8999F-AFE2-4C5C-A49A-2F3CF9D3365C}"/>
    <cellStyle name="40% - Énfasis3 2 4 2 2 5" xfId="7388" xr:uid="{0031F1A1-E7BF-4F95-9663-ACA7524F9B51}"/>
    <cellStyle name="40% - Énfasis3 2 4 2 3" xfId="1150" xr:uid="{00000000-0005-0000-0000-00006E060000}"/>
    <cellStyle name="40% - Énfasis3 2 4 2 3 2" xfId="3224" xr:uid="{00000000-0005-0000-0000-00006F060000}"/>
    <cellStyle name="40% - Énfasis3 2 4 2 3 2 2" xfId="6481" xr:uid="{B684137E-12C0-4BD8-9E53-3078DF329CC9}"/>
    <cellStyle name="40% - Énfasis3 2 4 2 3 2 2 2" xfId="12483" xr:uid="{C96BDED1-88FD-42AB-B9AA-67C0031228BB}"/>
    <cellStyle name="40% - Énfasis3 2 4 2 3 2 3" xfId="9529" xr:uid="{51C9E3E1-E184-48FE-8AD3-D06A733F632D}"/>
    <cellStyle name="40% - Énfasis3 2 4 2 3 3" xfId="4414" xr:uid="{D7A7F3CB-698E-443F-9A4A-91DB6485B05D}"/>
    <cellStyle name="40% - Énfasis3 2 4 2 3 3 2" xfId="10618" xr:uid="{875DCF2F-C23C-4573-8A35-9E0A3A9C52B2}"/>
    <cellStyle name="40% - Énfasis3 2 4 2 3 4" xfId="7664" xr:uid="{8E78D398-AE55-424F-96E6-5443BB5C271E}"/>
    <cellStyle name="40% - Énfasis3 2 4 2 4" xfId="1528" xr:uid="{00000000-0005-0000-0000-000070060000}"/>
    <cellStyle name="40% - Énfasis3 2 4 2 4 2" xfId="4787" xr:uid="{BA07FB22-AD07-422B-922A-876A109255F8}"/>
    <cellStyle name="40% - Énfasis3 2 4 2 4 2 2" xfId="10931" xr:uid="{4FC8D39B-1CB2-42A3-ACD8-C2F4452FCADE}"/>
    <cellStyle name="40% - Énfasis3 2 4 2 4 3" xfId="7977" xr:uid="{C6D8DC32-8179-4924-B95E-95F2D1B4D254}"/>
    <cellStyle name="40% - Énfasis3 2 4 2 5" xfId="2407" xr:uid="{00000000-0005-0000-0000-000071060000}"/>
    <cellStyle name="40% - Énfasis3 2 4 2 5 2" xfId="5664" xr:uid="{F6490160-2764-4232-A873-0023BA985D1D}"/>
    <cellStyle name="40% - Énfasis3 2 4 2 5 2 2" xfId="11707" xr:uid="{E588D97A-E7F7-48B9-BFCD-ADC34872FDB5}"/>
    <cellStyle name="40% - Énfasis3 2 4 2 5 3" xfId="8753" xr:uid="{6D6EF72D-2F06-4D79-85C7-8781DB9DBF37}"/>
    <cellStyle name="40% - Énfasis3 2 4 2 6" xfId="3597" xr:uid="{717DC28C-3F1B-45CF-A0E4-4F16E6108AA2}"/>
    <cellStyle name="40% - Énfasis3 2 4 2 6 2" xfId="9842" xr:uid="{E5E01C59-18D7-4501-9C23-E235AC626D50}"/>
    <cellStyle name="40% - Énfasis3 2 4 2 7" xfId="6888" xr:uid="{FE0871DE-E7C5-4AB9-9B59-4581096FFCD3}"/>
    <cellStyle name="40% - Énfasis3 2 4 3" xfId="541" xr:uid="{00000000-0005-0000-0000-000072060000}"/>
    <cellStyle name="40% - Énfasis3 2 4 3 2" xfId="1747" xr:uid="{00000000-0005-0000-0000-000073060000}"/>
    <cellStyle name="40% - Énfasis3 2 4 3 2 2" xfId="5006" xr:uid="{0FB75FEB-72DF-4A38-99E1-7FAD32FE4A3A}"/>
    <cellStyle name="40% - Énfasis3 2 4 3 2 2 2" xfId="11110" xr:uid="{6410F8C2-2F0C-4B09-B0FA-DB5729FE0E5A}"/>
    <cellStyle name="40% - Énfasis3 2 4 3 2 3" xfId="8156" xr:uid="{8FE1999E-C3E2-481B-8593-71A8DBD2FC30}"/>
    <cellStyle name="40% - Énfasis3 2 4 3 3" xfId="2626" xr:uid="{00000000-0005-0000-0000-000074060000}"/>
    <cellStyle name="40% - Énfasis3 2 4 3 3 2" xfId="5883" xr:uid="{6F0FE98F-36DB-46DB-A43B-317F48E379D0}"/>
    <cellStyle name="40% - Énfasis3 2 4 3 3 2 2" xfId="11886" xr:uid="{53ADB0D5-485E-496F-98A4-2C845515B2BD}"/>
    <cellStyle name="40% - Énfasis3 2 4 3 3 3" xfId="8932" xr:uid="{0F78FC47-C1FE-4795-B4CF-2B0E0C3DB32F}"/>
    <cellStyle name="40% - Énfasis3 2 4 3 4" xfId="3816" xr:uid="{AF15DF38-3A3A-4020-B7AC-743DFD7C76B9}"/>
    <cellStyle name="40% - Énfasis3 2 4 3 4 2" xfId="10021" xr:uid="{91C9228D-AA13-4809-9262-7A97C1BC1892}"/>
    <cellStyle name="40% - Énfasis3 2 4 3 5" xfId="7067" xr:uid="{D9088300-6959-4B67-9494-EF1BDB8CE879}"/>
    <cellStyle name="40% - Énfasis3 2 4 4" xfId="736" xr:uid="{00000000-0005-0000-0000-000075060000}"/>
    <cellStyle name="40% - Énfasis3 2 4 4 2" xfId="1936" xr:uid="{00000000-0005-0000-0000-000076060000}"/>
    <cellStyle name="40% - Énfasis3 2 4 4 2 2" xfId="5194" xr:uid="{7B6C926F-04FA-4F75-8444-59F4CC658729}"/>
    <cellStyle name="40% - Énfasis3 2 4 4 2 2 2" xfId="11297" xr:uid="{1962C40D-24E0-4E6C-A5E2-33539495657B}"/>
    <cellStyle name="40% - Énfasis3 2 4 4 2 3" xfId="8343" xr:uid="{FD7EA622-5AEA-410D-909D-981DFD19A6DE}"/>
    <cellStyle name="40% - Énfasis3 2 4 4 3" xfId="2814" xr:uid="{00000000-0005-0000-0000-000077060000}"/>
    <cellStyle name="40% - Énfasis3 2 4 4 3 2" xfId="6071" xr:uid="{C2EC45B4-C104-4556-A37F-39FE870A329C}"/>
    <cellStyle name="40% - Énfasis3 2 4 4 3 2 2" xfId="12073" xr:uid="{CD301092-3D10-474F-9C50-BA5A29445BA2}"/>
    <cellStyle name="40% - Énfasis3 2 4 4 3 3" xfId="9119" xr:uid="{872EBEEB-4626-4D4F-9F0B-20046C51014C}"/>
    <cellStyle name="40% - Énfasis3 2 4 4 4" xfId="4004" xr:uid="{4AC2FE8C-CA08-4724-BDDE-A5FC7F946835}"/>
    <cellStyle name="40% - Énfasis3 2 4 4 4 2" xfId="10208" xr:uid="{ED1CB7E9-9A45-46D3-89D9-13A8A41972FD}"/>
    <cellStyle name="40% - Énfasis3 2 4 4 5" xfId="7254" xr:uid="{36B5DE21-E979-4765-8A0F-1A406DDC5E93}"/>
    <cellStyle name="40% - Énfasis3 2 4 5" xfId="1016" xr:uid="{00000000-0005-0000-0000-000078060000}"/>
    <cellStyle name="40% - Énfasis3 2 4 5 2" xfId="3090" xr:uid="{00000000-0005-0000-0000-000079060000}"/>
    <cellStyle name="40% - Énfasis3 2 4 5 2 2" xfId="6347" xr:uid="{0535E39B-577B-45B3-BF93-EAF2F0D4FC2C}"/>
    <cellStyle name="40% - Énfasis3 2 4 5 2 2 2" xfId="12349" xr:uid="{49A5C3A2-7824-4DC2-810B-A46FDA18012C}"/>
    <cellStyle name="40% - Énfasis3 2 4 5 2 3" xfId="9395" xr:uid="{7F881B75-59AB-4E7C-A5D4-209DFC52F376}"/>
    <cellStyle name="40% - Énfasis3 2 4 5 3" xfId="4280" xr:uid="{7AEC767E-44DF-43F0-8847-0D3FB0BE41E4}"/>
    <cellStyle name="40% - Énfasis3 2 4 5 3 2" xfId="10484" xr:uid="{FA3B32B5-19AB-44EC-93E9-85887E83097B}"/>
    <cellStyle name="40% - Énfasis3 2 4 5 4" xfId="7530" xr:uid="{2630BF3D-C938-49AA-8E22-29B478EFC19D}"/>
    <cellStyle name="40% - Énfasis3 2 4 6" xfId="1344" xr:uid="{00000000-0005-0000-0000-00007A060000}"/>
    <cellStyle name="40% - Énfasis3 2 4 6 2" xfId="4603" xr:uid="{C220AD81-A13E-46CC-834E-5EF82E444736}"/>
    <cellStyle name="40% - Énfasis3 2 4 6 2 2" xfId="10797" xr:uid="{41B71997-6BC2-4065-BFFE-CAFF9F20B16E}"/>
    <cellStyle name="40% - Énfasis3 2 4 6 3" xfId="7843" xr:uid="{AA4AA190-4F80-4207-A47D-9D90420A1BB1}"/>
    <cellStyle name="40% - Énfasis3 2 4 7" xfId="2223" xr:uid="{00000000-0005-0000-0000-00007B060000}"/>
    <cellStyle name="40% - Énfasis3 2 4 7 2" xfId="5480" xr:uid="{57451342-6C43-4A03-A99C-96954895F289}"/>
    <cellStyle name="40% - Énfasis3 2 4 7 2 2" xfId="11573" xr:uid="{E78C0837-795D-4EEC-8F3B-626357924159}"/>
    <cellStyle name="40% - Énfasis3 2 4 7 3" xfId="8619" xr:uid="{B1A8F289-B4E0-41F6-8AC1-CB4A1FC96D3A}"/>
    <cellStyle name="40% - Énfasis3 2 4 8" xfId="3413" xr:uid="{AA5963A0-D79B-40AF-BF8D-B9E8F604F061}"/>
    <cellStyle name="40% - Énfasis3 2 4 8 2" xfId="9708" xr:uid="{F49FDFE3-E815-469F-ACA3-6F6AC934F7C0}"/>
    <cellStyle name="40% - Énfasis3 2 4 9" xfId="6688" xr:uid="{D9288D3E-01F5-4D90-9552-E02550CCCB34}"/>
    <cellStyle name="40% - Énfasis3 2 5" xfId="127" xr:uid="{00000000-0005-0000-0000-00007C060000}"/>
    <cellStyle name="40% - Énfasis3 2 5 2" xfId="319" xr:uid="{00000000-0005-0000-0000-00007D060000}"/>
    <cellStyle name="40% - Énfasis3 2 5 2 2" xfId="885" xr:uid="{00000000-0005-0000-0000-00007E060000}"/>
    <cellStyle name="40% - Énfasis3 2 5 2 2 2" xfId="2085" xr:uid="{00000000-0005-0000-0000-00007F060000}"/>
    <cellStyle name="40% - Énfasis3 2 5 2 2 2 2" xfId="5343" xr:uid="{F825F637-B3E6-4634-BF67-6AAB4F78F73C}"/>
    <cellStyle name="40% - Énfasis3 2 5 2 2 2 2 2" xfId="11446" xr:uid="{9A96D49D-D9B6-49AC-AE29-BFA37D1FE2F9}"/>
    <cellStyle name="40% - Énfasis3 2 5 2 2 2 3" xfId="8492" xr:uid="{025A7A99-D343-4FF5-B651-E0CC0C3BB3D6}"/>
    <cellStyle name="40% - Énfasis3 2 5 2 2 3" xfId="2963" xr:uid="{00000000-0005-0000-0000-000080060000}"/>
    <cellStyle name="40% - Énfasis3 2 5 2 2 3 2" xfId="6220" xr:uid="{45F91C7A-DF96-465B-8057-1598F2194A18}"/>
    <cellStyle name="40% - Énfasis3 2 5 2 2 3 2 2" xfId="12222" xr:uid="{07F9AFF8-7D42-4D24-A887-0424C9998460}"/>
    <cellStyle name="40% - Énfasis3 2 5 2 2 3 3" xfId="9268" xr:uid="{FF8C6138-0CDA-4F6E-8C15-AF22D64CE554}"/>
    <cellStyle name="40% - Énfasis3 2 5 2 2 4" xfId="4153" xr:uid="{F82093B7-A6A6-46D0-B641-9ECB6EAB8E14}"/>
    <cellStyle name="40% - Énfasis3 2 5 2 2 4 2" xfId="10357" xr:uid="{BEAFBB11-B73A-4554-BFD5-B913A815DEA1}"/>
    <cellStyle name="40% - Énfasis3 2 5 2 2 5" xfId="7403" xr:uid="{9AE4F1B4-152D-4981-AE41-D3C503025A6F}"/>
    <cellStyle name="40% - Énfasis3 2 5 2 3" xfId="1165" xr:uid="{00000000-0005-0000-0000-000081060000}"/>
    <cellStyle name="40% - Énfasis3 2 5 2 3 2" xfId="3239" xr:uid="{00000000-0005-0000-0000-000082060000}"/>
    <cellStyle name="40% - Énfasis3 2 5 2 3 2 2" xfId="6496" xr:uid="{4CC78DD5-DDD9-4795-ACBD-B87E37D4230C}"/>
    <cellStyle name="40% - Énfasis3 2 5 2 3 2 2 2" xfId="12498" xr:uid="{DC00F73D-3F2B-4697-8466-AD2FA7756AFC}"/>
    <cellStyle name="40% - Énfasis3 2 5 2 3 2 3" xfId="9544" xr:uid="{D6D051DD-211A-4565-A27D-82F47C53EDA8}"/>
    <cellStyle name="40% - Énfasis3 2 5 2 3 3" xfId="4429" xr:uid="{E6DC9D95-051C-4709-AE20-29006502B22D}"/>
    <cellStyle name="40% - Énfasis3 2 5 2 3 3 2" xfId="10633" xr:uid="{38295309-25E2-49E3-B948-8F2C63F615BC}"/>
    <cellStyle name="40% - Énfasis3 2 5 2 3 4" xfId="7679" xr:uid="{75F14E39-4D94-426D-8FCB-2CFCD22597C7}"/>
    <cellStyle name="40% - Énfasis3 2 5 2 4" xfId="1546" xr:uid="{00000000-0005-0000-0000-000083060000}"/>
    <cellStyle name="40% - Énfasis3 2 5 2 4 2" xfId="4805" xr:uid="{498CCC78-E23E-4967-BB12-D3F949ED5E3E}"/>
    <cellStyle name="40% - Énfasis3 2 5 2 4 2 2" xfId="10946" xr:uid="{BF1B5F61-AA70-4DE4-8A65-E528ABA505A9}"/>
    <cellStyle name="40% - Énfasis3 2 5 2 4 3" xfId="7992" xr:uid="{209825A8-79BD-4D33-8188-0C486EF0EE27}"/>
    <cellStyle name="40% - Énfasis3 2 5 2 5" xfId="2425" xr:uid="{00000000-0005-0000-0000-000084060000}"/>
    <cellStyle name="40% - Énfasis3 2 5 2 5 2" xfId="5682" xr:uid="{DA432580-D6DE-4478-B44E-6AA7AA4296B1}"/>
    <cellStyle name="40% - Énfasis3 2 5 2 5 2 2" xfId="11722" xr:uid="{012A6350-D545-4660-AA90-9D6948C27E13}"/>
    <cellStyle name="40% - Énfasis3 2 5 2 5 3" xfId="8768" xr:uid="{DB5B62CE-F3BD-486F-9C19-77081BE82045}"/>
    <cellStyle name="40% - Énfasis3 2 5 2 6" xfId="3615" xr:uid="{60DC62DB-6AB9-4FB2-AA04-10BB5F709392}"/>
    <cellStyle name="40% - Énfasis3 2 5 2 6 2" xfId="9857" xr:uid="{BDB683A7-A47E-48DD-9622-B5ADDD0FE9AC}"/>
    <cellStyle name="40% - Énfasis3 2 5 2 7" xfId="6903" xr:uid="{E1259E55-3892-44BA-8919-9442FDDF3205}"/>
    <cellStyle name="40% - Énfasis3 2 5 3" xfId="556" xr:uid="{00000000-0005-0000-0000-000085060000}"/>
    <cellStyle name="40% - Énfasis3 2 5 3 2" xfId="1762" xr:uid="{00000000-0005-0000-0000-000086060000}"/>
    <cellStyle name="40% - Énfasis3 2 5 3 2 2" xfId="5021" xr:uid="{E4F82477-7F04-4383-8DD3-5180C7AA36B4}"/>
    <cellStyle name="40% - Énfasis3 2 5 3 2 2 2" xfId="11125" xr:uid="{F09B5010-67D9-4311-8280-840A6D913C51}"/>
    <cellStyle name="40% - Énfasis3 2 5 3 2 3" xfId="8171" xr:uid="{65EA0B69-7099-42C6-9038-02F19C596225}"/>
    <cellStyle name="40% - Énfasis3 2 5 3 3" xfId="2641" xr:uid="{00000000-0005-0000-0000-000087060000}"/>
    <cellStyle name="40% - Énfasis3 2 5 3 3 2" xfId="5898" xr:uid="{6CE10585-9C56-4D6A-982A-65E0EA43CFC1}"/>
    <cellStyle name="40% - Énfasis3 2 5 3 3 2 2" xfId="11901" xr:uid="{C16AB81E-A376-4F52-86C8-B7F5EFCE3571}"/>
    <cellStyle name="40% - Énfasis3 2 5 3 3 3" xfId="8947" xr:uid="{825F6777-D102-4182-8409-9EEDCE37FE95}"/>
    <cellStyle name="40% - Énfasis3 2 5 3 4" xfId="3831" xr:uid="{55F871A1-1155-4980-85F3-30C2FA85AAEB}"/>
    <cellStyle name="40% - Énfasis3 2 5 3 4 2" xfId="10036" xr:uid="{422DCFCE-6802-4834-92FE-53009DD977F7}"/>
    <cellStyle name="40% - Énfasis3 2 5 3 5" xfId="7082" xr:uid="{3C20DCE0-62D0-4138-A8A1-88A34018FA70}"/>
    <cellStyle name="40% - Énfasis3 2 5 4" xfId="751" xr:uid="{00000000-0005-0000-0000-000088060000}"/>
    <cellStyle name="40% - Énfasis3 2 5 4 2" xfId="1951" xr:uid="{00000000-0005-0000-0000-000089060000}"/>
    <cellStyle name="40% - Énfasis3 2 5 4 2 2" xfId="5209" xr:uid="{076320B3-0FED-4AF7-B6D5-4E50DBAC72C8}"/>
    <cellStyle name="40% - Énfasis3 2 5 4 2 2 2" xfId="11312" xr:uid="{E7418601-41E1-49E0-8AFE-AF0F8CB412B2}"/>
    <cellStyle name="40% - Énfasis3 2 5 4 2 3" xfId="8358" xr:uid="{4FD8BB1C-F2E0-4746-9D0A-1C1BFA4100D8}"/>
    <cellStyle name="40% - Énfasis3 2 5 4 3" xfId="2829" xr:uid="{00000000-0005-0000-0000-00008A060000}"/>
    <cellStyle name="40% - Énfasis3 2 5 4 3 2" xfId="6086" xr:uid="{2FF9D2DB-DBA8-4693-A25C-6B1A49195834}"/>
    <cellStyle name="40% - Énfasis3 2 5 4 3 2 2" xfId="12088" xr:uid="{A8DB633F-7B70-4794-9ED7-B73BC7EF06A5}"/>
    <cellStyle name="40% - Énfasis3 2 5 4 3 3" xfId="9134" xr:uid="{63CD4CFB-CEEB-45B5-BD69-1824B23E96AC}"/>
    <cellStyle name="40% - Énfasis3 2 5 4 4" xfId="4019" xr:uid="{B15FF996-FBD6-4B53-B28B-E12390CD55CB}"/>
    <cellStyle name="40% - Énfasis3 2 5 4 4 2" xfId="10223" xr:uid="{795336BE-AAF4-4ED4-88B0-03CFB517BE87}"/>
    <cellStyle name="40% - Énfasis3 2 5 4 5" xfId="7269" xr:uid="{96322911-7A37-4B60-89EC-3824CA369FB1}"/>
    <cellStyle name="40% - Énfasis3 2 5 5" xfId="1031" xr:uid="{00000000-0005-0000-0000-00008B060000}"/>
    <cellStyle name="40% - Énfasis3 2 5 5 2" xfId="3105" xr:uid="{00000000-0005-0000-0000-00008C060000}"/>
    <cellStyle name="40% - Énfasis3 2 5 5 2 2" xfId="6362" xr:uid="{78F6BC51-F75E-45E9-81D0-B4690CBF09EB}"/>
    <cellStyle name="40% - Énfasis3 2 5 5 2 2 2" xfId="12364" xr:uid="{6A71C189-25C0-4214-BDA6-564C970B903D}"/>
    <cellStyle name="40% - Énfasis3 2 5 5 2 3" xfId="9410" xr:uid="{BD21506A-E048-4392-A088-6BE404AF0BEC}"/>
    <cellStyle name="40% - Énfasis3 2 5 5 3" xfId="4295" xr:uid="{4BE38885-406E-41BD-8E37-B98ADA279257}"/>
    <cellStyle name="40% - Énfasis3 2 5 5 3 2" xfId="10499" xr:uid="{A0B479AC-FC7A-4769-9525-C4506ECBC070}"/>
    <cellStyle name="40% - Énfasis3 2 5 5 4" xfId="7545" xr:uid="{DB85D281-0691-4762-B077-5098ED0D122F}"/>
    <cellStyle name="40% - Énfasis3 2 5 6" xfId="1362" xr:uid="{00000000-0005-0000-0000-00008D060000}"/>
    <cellStyle name="40% - Énfasis3 2 5 6 2" xfId="4621" xr:uid="{1EDDEB5E-D753-4DCC-AE26-73C80F60013A}"/>
    <cellStyle name="40% - Énfasis3 2 5 6 2 2" xfId="10812" xr:uid="{841AD850-DEB0-4792-9ACA-FA5C62BA9543}"/>
    <cellStyle name="40% - Énfasis3 2 5 6 3" xfId="7858" xr:uid="{F7721026-8809-413F-B662-FD46FB9EF91F}"/>
    <cellStyle name="40% - Énfasis3 2 5 7" xfId="2241" xr:uid="{00000000-0005-0000-0000-00008E060000}"/>
    <cellStyle name="40% - Énfasis3 2 5 7 2" xfId="5498" xr:uid="{86BDBCBC-A7FE-44E2-9DC1-BDFB1E6E0BFE}"/>
    <cellStyle name="40% - Énfasis3 2 5 7 2 2" xfId="11588" xr:uid="{69D4AD6C-E5CF-4F7E-9C5C-2C4C2D3538CB}"/>
    <cellStyle name="40% - Énfasis3 2 5 7 3" xfId="8634" xr:uid="{9EDB28B2-565B-4592-ADB6-ADF70A085916}"/>
    <cellStyle name="40% - Énfasis3 2 5 8" xfId="3431" xr:uid="{317A650E-0AC4-4E5B-8422-31386346BEDE}"/>
    <cellStyle name="40% - Énfasis3 2 5 8 2" xfId="9723" xr:uid="{E2A83FE1-9F5D-466A-BCCD-C5A8AF391CD6}"/>
    <cellStyle name="40% - Énfasis3 2 5 9" xfId="6769" xr:uid="{279C9F5D-682A-4B92-B33A-3744FA5E189B}"/>
    <cellStyle name="40% - Énfasis3 2 6" xfId="145" xr:uid="{00000000-0005-0000-0000-00008F060000}"/>
    <cellStyle name="40% - Énfasis3 2 6 2" xfId="337" xr:uid="{00000000-0005-0000-0000-000090060000}"/>
    <cellStyle name="40% - Énfasis3 2 6 2 2" xfId="900" xr:uid="{00000000-0005-0000-0000-000091060000}"/>
    <cellStyle name="40% - Énfasis3 2 6 2 2 2" xfId="2100" xr:uid="{00000000-0005-0000-0000-000092060000}"/>
    <cellStyle name="40% - Énfasis3 2 6 2 2 2 2" xfId="5358" xr:uid="{41299425-A244-465A-AEE1-AED76479E13D}"/>
    <cellStyle name="40% - Énfasis3 2 6 2 2 2 2 2" xfId="11461" xr:uid="{637175CE-0350-49D1-B45C-17B9208A6AD7}"/>
    <cellStyle name="40% - Énfasis3 2 6 2 2 2 3" xfId="8507" xr:uid="{67CF9947-3A5B-40F3-BF4C-488938755F1F}"/>
    <cellStyle name="40% - Énfasis3 2 6 2 2 3" xfId="2978" xr:uid="{00000000-0005-0000-0000-000093060000}"/>
    <cellStyle name="40% - Énfasis3 2 6 2 2 3 2" xfId="6235" xr:uid="{5F48C7C1-6BA9-4716-833D-5A0679B043A0}"/>
    <cellStyle name="40% - Énfasis3 2 6 2 2 3 2 2" xfId="12237" xr:uid="{5A32AB41-0168-44A1-A7D7-602B49D6C001}"/>
    <cellStyle name="40% - Énfasis3 2 6 2 2 3 3" xfId="9283" xr:uid="{CD907A3B-448A-4267-B145-9CC172A5852E}"/>
    <cellStyle name="40% - Énfasis3 2 6 2 2 4" xfId="4168" xr:uid="{771EC5CC-28E1-442B-9D1C-B53094243CD7}"/>
    <cellStyle name="40% - Énfasis3 2 6 2 2 4 2" xfId="10372" xr:uid="{1CBE439E-1287-4486-B080-0C45989B7F4F}"/>
    <cellStyle name="40% - Énfasis3 2 6 2 2 5" xfId="7418" xr:uid="{A8C09838-7091-47E9-83EF-2171B473287C}"/>
    <cellStyle name="40% - Énfasis3 2 6 2 3" xfId="1180" xr:uid="{00000000-0005-0000-0000-000094060000}"/>
    <cellStyle name="40% - Énfasis3 2 6 2 3 2" xfId="3254" xr:uid="{00000000-0005-0000-0000-000095060000}"/>
    <cellStyle name="40% - Énfasis3 2 6 2 3 2 2" xfId="6511" xr:uid="{26294E22-85BF-49A9-AB44-F1F058EFE12B}"/>
    <cellStyle name="40% - Énfasis3 2 6 2 3 2 2 2" xfId="12513" xr:uid="{AD333D1F-4838-4370-8663-EA5F0CEDF3DB}"/>
    <cellStyle name="40% - Énfasis3 2 6 2 3 2 3" xfId="9559" xr:uid="{07AE6F1E-E9E0-4F27-B5D9-F50C3941693B}"/>
    <cellStyle name="40% - Énfasis3 2 6 2 3 3" xfId="4444" xr:uid="{F0F8F97D-ABCF-4F24-96C8-7E6A2CCD1136}"/>
    <cellStyle name="40% - Énfasis3 2 6 2 3 3 2" xfId="10648" xr:uid="{29A9F2A0-F766-4D3A-9DF9-E0205E25B573}"/>
    <cellStyle name="40% - Énfasis3 2 6 2 3 4" xfId="7694" xr:uid="{D0FF0ADE-53C7-4A98-AF67-F7485242F057}"/>
    <cellStyle name="40% - Énfasis3 2 6 2 4" xfId="1564" xr:uid="{00000000-0005-0000-0000-000096060000}"/>
    <cellStyle name="40% - Énfasis3 2 6 2 4 2" xfId="4823" xr:uid="{D38FD9E6-C828-4C28-B612-5F0FC19EEA2E}"/>
    <cellStyle name="40% - Énfasis3 2 6 2 4 2 2" xfId="10961" xr:uid="{519190A8-844A-4D52-AFA8-F608AD1A475A}"/>
    <cellStyle name="40% - Énfasis3 2 6 2 4 3" xfId="8007" xr:uid="{A6FA1D15-5C9E-48BE-ADBC-690CD4A08CD1}"/>
    <cellStyle name="40% - Énfasis3 2 6 2 5" xfId="2443" xr:uid="{00000000-0005-0000-0000-000097060000}"/>
    <cellStyle name="40% - Énfasis3 2 6 2 5 2" xfId="5700" xr:uid="{5E6C3DB2-0D20-4FE5-88DA-C582243039DA}"/>
    <cellStyle name="40% - Énfasis3 2 6 2 5 2 2" xfId="11737" xr:uid="{5BD25B54-D266-4B20-AB88-F62264C1B538}"/>
    <cellStyle name="40% - Énfasis3 2 6 2 5 3" xfId="8783" xr:uid="{598AACBA-ACEC-44AF-B971-67097810233B}"/>
    <cellStyle name="40% - Énfasis3 2 6 2 6" xfId="3633" xr:uid="{36DAAE16-9665-4151-87FA-B6975661F662}"/>
    <cellStyle name="40% - Énfasis3 2 6 2 6 2" xfId="9872" xr:uid="{091FD32E-F0C5-41B6-8C47-22423790BB26}"/>
    <cellStyle name="40% - Énfasis3 2 6 2 7" xfId="6918" xr:uid="{DC68A681-EA1A-4C15-AA9F-CB3F423F3E5F}"/>
    <cellStyle name="40% - Énfasis3 2 6 3" xfId="571" xr:uid="{00000000-0005-0000-0000-000098060000}"/>
    <cellStyle name="40% - Énfasis3 2 6 3 2" xfId="1777" xr:uid="{00000000-0005-0000-0000-000099060000}"/>
    <cellStyle name="40% - Énfasis3 2 6 3 2 2" xfId="5036" xr:uid="{92674C4B-FADD-42B3-A62A-B5055C99B909}"/>
    <cellStyle name="40% - Énfasis3 2 6 3 2 2 2" xfId="11140" xr:uid="{718F381C-12FD-40BA-98EF-3283CD33D516}"/>
    <cellStyle name="40% - Énfasis3 2 6 3 2 3" xfId="8186" xr:uid="{18167635-2214-454E-BCE5-616AFE066C9D}"/>
    <cellStyle name="40% - Énfasis3 2 6 3 3" xfId="2656" xr:uid="{00000000-0005-0000-0000-00009A060000}"/>
    <cellStyle name="40% - Énfasis3 2 6 3 3 2" xfId="5913" xr:uid="{D56F4506-27D5-47B8-BA2E-40957E9F7D5D}"/>
    <cellStyle name="40% - Énfasis3 2 6 3 3 2 2" xfId="11916" xr:uid="{706288E0-1124-4FF4-B6F6-6397FD84BA37}"/>
    <cellStyle name="40% - Énfasis3 2 6 3 3 3" xfId="8962" xr:uid="{D63CDCBC-C44F-49E4-914A-9B23D3203798}"/>
    <cellStyle name="40% - Énfasis3 2 6 3 4" xfId="3846" xr:uid="{171D3586-6F27-44E8-8343-13B31AE672DE}"/>
    <cellStyle name="40% - Énfasis3 2 6 3 4 2" xfId="10051" xr:uid="{19F293CD-A7A1-4029-AE64-D20388158CF6}"/>
    <cellStyle name="40% - Énfasis3 2 6 3 5" xfId="7097" xr:uid="{B68EE0A5-DD5D-49E2-A3B8-B93D46B46F51}"/>
    <cellStyle name="40% - Énfasis3 2 6 4" xfId="766" xr:uid="{00000000-0005-0000-0000-00009B060000}"/>
    <cellStyle name="40% - Énfasis3 2 6 4 2" xfId="1966" xr:uid="{00000000-0005-0000-0000-00009C060000}"/>
    <cellStyle name="40% - Énfasis3 2 6 4 2 2" xfId="5224" xr:uid="{B3738932-2BB0-4F0A-9296-E9E3AC7BDF98}"/>
    <cellStyle name="40% - Énfasis3 2 6 4 2 2 2" xfId="11327" xr:uid="{E5DAAB93-DF3F-4CAD-A1D0-462169DDD39F}"/>
    <cellStyle name="40% - Énfasis3 2 6 4 2 3" xfId="8373" xr:uid="{37E08D57-6DA3-495D-B8C3-7FFF21968FC8}"/>
    <cellStyle name="40% - Énfasis3 2 6 4 3" xfId="2844" xr:uid="{00000000-0005-0000-0000-00009D060000}"/>
    <cellStyle name="40% - Énfasis3 2 6 4 3 2" xfId="6101" xr:uid="{2D1AA716-4D84-439A-90E3-5C099FEF11A8}"/>
    <cellStyle name="40% - Énfasis3 2 6 4 3 2 2" xfId="12103" xr:uid="{FADA87AE-6CD4-425B-B831-68F159BB6B86}"/>
    <cellStyle name="40% - Énfasis3 2 6 4 3 3" xfId="9149" xr:uid="{F2357758-2A8B-45E7-99EF-92483BB36527}"/>
    <cellStyle name="40% - Énfasis3 2 6 4 4" xfId="4034" xr:uid="{768586D8-2559-4537-8251-C01D4BAD868C}"/>
    <cellStyle name="40% - Énfasis3 2 6 4 4 2" xfId="10238" xr:uid="{0CC45FBB-97B1-40B2-AD3C-7D8264E00017}"/>
    <cellStyle name="40% - Énfasis3 2 6 4 5" xfId="7284" xr:uid="{724C2809-F556-4B9A-BC67-209743014EBF}"/>
    <cellStyle name="40% - Énfasis3 2 6 5" xfId="1046" xr:uid="{00000000-0005-0000-0000-00009E060000}"/>
    <cellStyle name="40% - Énfasis3 2 6 5 2" xfId="3120" xr:uid="{00000000-0005-0000-0000-00009F060000}"/>
    <cellStyle name="40% - Énfasis3 2 6 5 2 2" xfId="6377" xr:uid="{F3897A6C-E344-494F-B3E9-DC1246A50538}"/>
    <cellStyle name="40% - Énfasis3 2 6 5 2 2 2" xfId="12379" xr:uid="{DE0EA367-9C55-4E8D-AD74-6B37889FE0E6}"/>
    <cellStyle name="40% - Énfasis3 2 6 5 2 3" xfId="9425" xr:uid="{AE78A8F7-21E8-45D8-A210-408A53A4EB15}"/>
    <cellStyle name="40% - Énfasis3 2 6 5 3" xfId="4310" xr:uid="{F4BEB8EC-E87B-44AB-9470-D649E1FDC401}"/>
    <cellStyle name="40% - Énfasis3 2 6 5 3 2" xfId="10514" xr:uid="{E7CD148A-C3F3-4798-9E37-85E823D839A9}"/>
    <cellStyle name="40% - Énfasis3 2 6 5 4" xfId="7560" xr:uid="{2270F8AE-02A6-4D2F-B71B-5A752CB0DF36}"/>
    <cellStyle name="40% - Énfasis3 2 6 6" xfId="1380" xr:uid="{00000000-0005-0000-0000-0000A0060000}"/>
    <cellStyle name="40% - Énfasis3 2 6 6 2" xfId="4639" xr:uid="{F95F913D-ED00-4C02-8F6E-3A8674A90562}"/>
    <cellStyle name="40% - Énfasis3 2 6 6 2 2" xfId="10827" xr:uid="{15C76657-2135-4859-B042-C77DA767F523}"/>
    <cellStyle name="40% - Énfasis3 2 6 6 3" xfId="7873" xr:uid="{78C95577-38D1-4015-8D22-A44D3B6792C3}"/>
    <cellStyle name="40% - Énfasis3 2 6 7" xfId="2259" xr:uid="{00000000-0005-0000-0000-0000A1060000}"/>
    <cellStyle name="40% - Énfasis3 2 6 7 2" xfId="5516" xr:uid="{969C5AEB-DA01-4E67-87F6-F5107A8497B3}"/>
    <cellStyle name="40% - Énfasis3 2 6 7 2 2" xfId="11603" xr:uid="{7F954135-7719-492E-AEE1-9EAEF272C44A}"/>
    <cellStyle name="40% - Énfasis3 2 6 7 3" xfId="8649" xr:uid="{7BDF5AD0-E334-4FA2-A905-F98B6F0979F5}"/>
    <cellStyle name="40% - Énfasis3 2 6 8" xfId="3449" xr:uid="{825951C7-A3C1-48C1-8942-4CC83B3243C2}"/>
    <cellStyle name="40% - Énfasis3 2 6 8 2" xfId="9738" xr:uid="{5EEB80C0-EC7C-4FF2-A128-D618D638DBCB}"/>
    <cellStyle name="40% - Énfasis3 2 6 9" xfId="6784" xr:uid="{77BFE9CD-0E3B-43C5-8FA0-9C0BFDEF4158}"/>
    <cellStyle name="40% - Énfasis3 2 7" xfId="164" xr:uid="{00000000-0005-0000-0000-0000A2060000}"/>
    <cellStyle name="40% - Énfasis3 2 7 2" xfId="356" xr:uid="{00000000-0005-0000-0000-0000A3060000}"/>
    <cellStyle name="40% - Énfasis3 2 7 2 2" xfId="915" xr:uid="{00000000-0005-0000-0000-0000A4060000}"/>
    <cellStyle name="40% - Énfasis3 2 7 2 2 2" xfId="2115" xr:uid="{00000000-0005-0000-0000-0000A5060000}"/>
    <cellStyle name="40% - Énfasis3 2 7 2 2 2 2" xfId="5373" xr:uid="{6FE6A684-F638-4055-8A3C-4E7F35D26546}"/>
    <cellStyle name="40% - Énfasis3 2 7 2 2 2 2 2" xfId="11476" xr:uid="{646FC0E9-3CE1-4052-BF55-5F1005DC4657}"/>
    <cellStyle name="40% - Énfasis3 2 7 2 2 2 3" xfId="8522" xr:uid="{972E6CCA-2581-4DE9-AD36-5E7A96695463}"/>
    <cellStyle name="40% - Énfasis3 2 7 2 2 3" xfId="2993" xr:uid="{00000000-0005-0000-0000-0000A6060000}"/>
    <cellStyle name="40% - Énfasis3 2 7 2 2 3 2" xfId="6250" xr:uid="{17ADAF2F-FBE8-47E9-87C2-D3B4A12BAC07}"/>
    <cellStyle name="40% - Énfasis3 2 7 2 2 3 2 2" xfId="12252" xr:uid="{15514C07-46ED-441C-B21D-420F2AF1E1AE}"/>
    <cellStyle name="40% - Énfasis3 2 7 2 2 3 3" xfId="9298" xr:uid="{F806B206-7536-47D3-8AA0-DB982868A23A}"/>
    <cellStyle name="40% - Énfasis3 2 7 2 2 4" xfId="4183" xr:uid="{3341D025-ADF8-4440-B109-5B0A30E0AEC4}"/>
    <cellStyle name="40% - Énfasis3 2 7 2 2 4 2" xfId="10387" xr:uid="{899C28E0-2FBA-42C6-8A03-A373080CC491}"/>
    <cellStyle name="40% - Énfasis3 2 7 2 2 5" xfId="7433" xr:uid="{5ACA471B-5D3C-4538-A67D-BC22A2A42C69}"/>
    <cellStyle name="40% - Énfasis3 2 7 2 3" xfId="1195" xr:uid="{00000000-0005-0000-0000-0000A7060000}"/>
    <cellStyle name="40% - Énfasis3 2 7 2 3 2" xfId="3269" xr:uid="{00000000-0005-0000-0000-0000A8060000}"/>
    <cellStyle name="40% - Énfasis3 2 7 2 3 2 2" xfId="6526" xr:uid="{9E56D119-3C7A-41C8-AB9E-D5F6FBE18887}"/>
    <cellStyle name="40% - Énfasis3 2 7 2 3 2 2 2" xfId="12528" xr:uid="{E2B50DCE-E41B-439D-AFE5-561FC0BE9725}"/>
    <cellStyle name="40% - Énfasis3 2 7 2 3 2 3" xfId="9574" xr:uid="{78D17627-F09E-47CF-B003-35900422AC1E}"/>
    <cellStyle name="40% - Énfasis3 2 7 2 3 3" xfId="4459" xr:uid="{F97D17D4-C3F0-4C70-A70E-3D7DCAC3F942}"/>
    <cellStyle name="40% - Énfasis3 2 7 2 3 3 2" xfId="10663" xr:uid="{2818057D-8899-4965-B373-4310D0C490C1}"/>
    <cellStyle name="40% - Énfasis3 2 7 2 3 4" xfId="7709" xr:uid="{DB9F6214-7F9C-463E-813E-B7E82D0B6C05}"/>
    <cellStyle name="40% - Énfasis3 2 7 2 4" xfId="1583" xr:uid="{00000000-0005-0000-0000-0000A9060000}"/>
    <cellStyle name="40% - Énfasis3 2 7 2 4 2" xfId="4842" xr:uid="{49BCBDD7-7676-4ACD-9D3D-620207035814}"/>
    <cellStyle name="40% - Énfasis3 2 7 2 4 2 2" xfId="10976" xr:uid="{FC8A6207-844C-40B8-84B7-709C67E24583}"/>
    <cellStyle name="40% - Énfasis3 2 7 2 4 3" xfId="8022" xr:uid="{E4DF0795-B791-48BB-A89E-9910FE2B4FA0}"/>
    <cellStyle name="40% - Énfasis3 2 7 2 5" xfId="2462" xr:uid="{00000000-0005-0000-0000-0000AA060000}"/>
    <cellStyle name="40% - Énfasis3 2 7 2 5 2" xfId="5719" xr:uid="{AC2B42F4-8F73-46D5-B719-FEF9743A710F}"/>
    <cellStyle name="40% - Énfasis3 2 7 2 5 2 2" xfId="11752" xr:uid="{712D4E9F-E68C-4A75-AE53-96DAB29CE1C6}"/>
    <cellStyle name="40% - Énfasis3 2 7 2 5 3" xfId="8798" xr:uid="{633D6B91-0C3E-4670-9E83-68F5D26D6FB6}"/>
    <cellStyle name="40% - Énfasis3 2 7 2 6" xfId="3652" xr:uid="{A896DB5A-A952-4432-99B9-3ACE86C91446}"/>
    <cellStyle name="40% - Énfasis3 2 7 2 6 2" xfId="9887" xr:uid="{671B9883-55D7-4647-A8CF-C0F981D387C0}"/>
    <cellStyle name="40% - Énfasis3 2 7 2 7" xfId="6933" xr:uid="{13B2C116-BFEA-4B6A-9171-420444D983BC}"/>
    <cellStyle name="40% - Énfasis3 2 7 3" xfId="586" xr:uid="{00000000-0005-0000-0000-0000AB060000}"/>
    <cellStyle name="40% - Énfasis3 2 7 3 2" xfId="1792" xr:uid="{00000000-0005-0000-0000-0000AC060000}"/>
    <cellStyle name="40% - Énfasis3 2 7 3 2 2" xfId="5051" xr:uid="{2C229F3C-80BB-4E55-8F27-329F50115CF8}"/>
    <cellStyle name="40% - Énfasis3 2 7 3 2 2 2" xfId="11155" xr:uid="{0F2FD5DF-771F-4174-A444-826196378B0A}"/>
    <cellStyle name="40% - Énfasis3 2 7 3 2 3" xfId="8201" xr:uid="{55F04943-5D5F-4124-8068-16CC3267E7F1}"/>
    <cellStyle name="40% - Énfasis3 2 7 3 3" xfId="2671" xr:uid="{00000000-0005-0000-0000-0000AD060000}"/>
    <cellStyle name="40% - Énfasis3 2 7 3 3 2" xfId="5928" xr:uid="{B4E465CC-E6B6-421A-8C4B-05CA6FFCB785}"/>
    <cellStyle name="40% - Énfasis3 2 7 3 3 2 2" xfId="11931" xr:uid="{C8553E78-5255-4E7E-9375-4536DC10448B}"/>
    <cellStyle name="40% - Énfasis3 2 7 3 3 3" xfId="8977" xr:uid="{0C5C72FD-45E5-481E-8C83-E5784211EBAA}"/>
    <cellStyle name="40% - Énfasis3 2 7 3 4" xfId="3861" xr:uid="{C35D68F0-18BA-4AE9-BB22-6A55B76A74DC}"/>
    <cellStyle name="40% - Énfasis3 2 7 3 4 2" xfId="10066" xr:uid="{E87F7E7D-1CFF-4939-9033-877AF44610D3}"/>
    <cellStyle name="40% - Énfasis3 2 7 3 5" xfId="7112" xr:uid="{0E284ADB-8477-4DCA-BD98-813742B121E4}"/>
    <cellStyle name="40% - Énfasis3 2 7 4" xfId="781" xr:uid="{00000000-0005-0000-0000-0000AE060000}"/>
    <cellStyle name="40% - Énfasis3 2 7 4 2" xfId="1981" xr:uid="{00000000-0005-0000-0000-0000AF060000}"/>
    <cellStyle name="40% - Énfasis3 2 7 4 2 2" xfId="5239" xr:uid="{67A198BD-3092-4D15-B08A-D779744A5277}"/>
    <cellStyle name="40% - Énfasis3 2 7 4 2 2 2" xfId="11342" xr:uid="{8E9807A2-7DA6-482F-8944-1D5AF6185D87}"/>
    <cellStyle name="40% - Énfasis3 2 7 4 2 3" xfId="8388" xr:uid="{A1486987-3312-4C51-AB19-7735960C0B3B}"/>
    <cellStyle name="40% - Énfasis3 2 7 4 3" xfId="2859" xr:uid="{00000000-0005-0000-0000-0000B0060000}"/>
    <cellStyle name="40% - Énfasis3 2 7 4 3 2" xfId="6116" xr:uid="{69D386B2-9490-4178-85D7-B1384EAED6F1}"/>
    <cellStyle name="40% - Énfasis3 2 7 4 3 2 2" xfId="12118" xr:uid="{AC3ACA98-6D8C-4A92-B07F-2A97976BACEC}"/>
    <cellStyle name="40% - Énfasis3 2 7 4 3 3" xfId="9164" xr:uid="{8207A905-A4A8-402F-8308-3AF15FD792C8}"/>
    <cellStyle name="40% - Énfasis3 2 7 4 4" xfId="4049" xr:uid="{6CC1546B-8DCF-474C-A660-4B5EF3041438}"/>
    <cellStyle name="40% - Énfasis3 2 7 4 4 2" xfId="10253" xr:uid="{9D06602A-F2EB-4B9F-B6F8-96EB1174EBBC}"/>
    <cellStyle name="40% - Énfasis3 2 7 4 5" xfId="7299" xr:uid="{AE231A6E-0D8D-47AC-AA3C-9D6BFAC11695}"/>
    <cellStyle name="40% - Énfasis3 2 7 5" xfId="1061" xr:uid="{00000000-0005-0000-0000-0000B1060000}"/>
    <cellStyle name="40% - Énfasis3 2 7 5 2" xfId="3135" xr:uid="{00000000-0005-0000-0000-0000B2060000}"/>
    <cellStyle name="40% - Énfasis3 2 7 5 2 2" xfId="6392" xr:uid="{E4BF3BC6-DFDA-4B24-912A-7185079D1426}"/>
    <cellStyle name="40% - Énfasis3 2 7 5 2 2 2" xfId="12394" xr:uid="{CBFD1BB0-14BD-43DF-9A93-87FB813E5ACF}"/>
    <cellStyle name="40% - Énfasis3 2 7 5 2 3" xfId="9440" xr:uid="{A5B022B3-0795-43C6-8B3D-029420A658CE}"/>
    <cellStyle name="40% - Énfasis3 2 7 5 3" xfId="4325" xr:uid="{C0754AC4-3E96-4142-B5C6-109F386E8958}"/>
    <cellStyle name="40% - Énfasis3 2 7 5 3 2" xfId="10529" xr:uid="{E6A5201B-5C40-4FFC-92A5-659DD6022D3B}"/>
    <cellStyle name="40% - Énfasis3 2 7 5 4" xfId="7575" xr:uid="{2A96DDBC-CCBE-4C47-B7D3-59A05A822590}"/>
    <cellStyle name="40% - Énfasis3 2 7 6" xfId="1399" xr:uid="{00000000-0005-0000-0000-0000B3060000}"/>
    <cellStyle name="40% - Énfasis3 2 7 6 2" xfId="4658" xr:uid="{9DB15909-2A48-42B6-A121-A9CCE5F4130F}"/>
    <cellStyle name="40% - Énfasis3 2 7 6 2 2" xfId="10842" xr:uid="{D6C37D7E-C1CD-4223-B4E5-C8C8AA25BCF0}"/>
    <cellStyle name="40% - Énfasis3 2 7 6 3" xfId="7888" xr:uid="{46761DA4-9563-4AE4-9FA0-B63F8E151C27}"/>
    <cellStyle name="40% - Énfasis3 2 7 7" xfId="2278" xr:uid="{00000000-0005-0000-0000-0000B4060000}"/>
    <cellStyle name="40% - Énfasis3 2 7 7 2" xfId="5535" xr:uid="{251DC44D-CEC8-46C8-9950-5AE4ED80C299}"/>
    <cellStyle name="40% - Énfasis3 2 7 7 2 2" xfId="11618" xr:uid="{4E80E106-A438-4893-8336-F4B01BDA7CF4}"/>
    <cellStyle name="40% - Énfasis3 2 7 7 3" xfId="8664" xr:uid="{CC2B408A-30AF-4DD6-A6A5-C3D57523B5D2}"/>
    <cellStyle name="40% - Énfasis3 2 7 8" xfId="3468" xr:uid="{1CBD2FD0-75FF-401D-BF55-57FE790CC3BB}"/>
    <cellStyle name="40% - Énfasis3 2 7 8 2" xfId="9753" xr:uid="{6A34B809-885D-4ED3-A09F-66AEEF603174}"/>
    <cellStyle name="40% - Énfasis3 2 7 9" xfId="6799" xr:uid="{AFCD3EEA-1A32-44B6-BE5F-DFF953B79430}"/>
    <cellStyle name="40% - Énfasis3 2 8" xfId="183" xr:uid="{00000000-0005-0000-0000-0000B5060000}"/>
    <cellStyle name="40% - Énfasis3 2 8 2" xfId="375" xr:uid="{00000000-0005-0000-0000-0000B6060000}"/>
    <cellStyle name="40% - Énfasis3 2 8 2 2" xfId="930" xr:uid="{00000000-0005-0000-0000-0000B7060000}"/>
    <cellStyle name="40% - Énfasis3 2 8 2 2 2" xfId="2130" xr:uid="{00000000-0005-0000-0000-0000B8060000}"/>
    <cellStyle name="40% - Énfasis3 2 8 2 2 2 2" xfId="5388" xr:uid="{20733EF8-E350-4EEE-9D32-C9651FF9463F}"/>
    <cellStyle name="40% - Énfasis3 2 8 2 2 2 2 2" xfId="11491" xr:uid="{4D8B3C19-DD2D-40D2-82A0-10FC37D47DA0}"/>
    <cellStyle name="40% - Énfasis3 2 8 2 2 2 3" xfId="8537" xr:uid="{617C235A-5654-4A22-874B-52F66D89F153}"/>
    <cellStyle name="40% - Énfasis3 2 8 2 2 3" xfId="3008" xr:uid="{00000000-0005-0000-0000-0000B9060000}"/>
    <cellStyle name="40% - Énfasis3 2 8 2 2 3 2" xfId="6265" xr:uid="{E01F129F-7F6B-4628-9858-417CBDFA318B}"/>
    <cellStyle name="40% - Énfasis3 2 8 2 2 3 2 2" xfId="12267" xr:uid="{1E601BF8-C2C0-404F-BDC9-A54F895EE09C}"/>
    <cellStyle name="40% - Énfasis3 2 8 2 2 3 3" xfId="9313" xr:uid="{95E1592E-E79A-406A-AD09-984C72D64DDA}"/>
    <cellStyle name="40% - Énfasis3 2 8 2 2 4" xfId="4198" xr:uid="{7F42E35C-4A7F-4B36-B753-049D1E7E8D05}"/>
    <cellStyle name="40% - Énfasis3 2 8 2 2 4 2" xfId="10402" xr:uid="{499399AD-C785-462F-B0B4-F4B113E6CC39}"/>
    <cellStyle name="40% - Énfasis3 2 8 2 2 5" xfId="7448" xr:uid="{266B7330-435E-439F-A18A-C2FC8D7640F4}"/>
    <cellStyle name="40% - Énfasis3 2 8 2 3" xfId="1210" xr:uid="{00000000-0005-0000-0000-0000BA060000}"/>
    <cellStyle name="40% - Énfasis3 2 8 2 3 2" xfId="3284" xr:uid="{00000000-0005-0000-0000-0000BB060000}"/>
    <cellStyle name="40% - Énfasis3 2 8 2 3 2 2" xfId="6541" xr:uid="{FEE6507E-4E20-4FA3-8107-B56CB06F195D}"/>
    <cellStyle name="40% - Énfasis3 2 8 2 3 2 2 2" xfId="12543" xr:uid="{8477735A-D051-42BC-AAAC-5762E4435A63}"/>
    <cellStyle name="40% - Énfasis3 2 8 2 3 2 3" xfId="9589" xr:uid="{10C4E87A-ADC4-49EF-BE20-F898C614E44F}"/>
    <cellStyle name="40% - Énfasis3 2 8 2 3 3" xfId="4474" xr:uid="{4ADB4715-1CDB-4B33-AB02-281B21419613}"/>
    <cellStyle name="40% - Énfasis3 2 8 2 3 3 2" xfId="10678" xr:uid="{32B6AFD4-875C-4F6F-AB19-2402D6BF0906}"/>
    <cellStyle name="40% - Énfasis3 2 8 2 3 4" xfId="7724" xr:uid="{6EC45A94-835C-4A98-890E-B95DEE0BFE9C}"/>
    <cellStyle name="40% - Énfasis3 2 8 2 4" xfId="1601" xr:uid="{00000000-0005-0000-0000-0000BC060000}"/>
    <cellStyle name="40% - Énfasis3 2 8 2 4 2" xfId="4860" xr:uid="{E622CEBA-3FBC-4A81-B9D0-1AF04C6111A5}"/>
    <cellStyle name="40% - Énfasis3 2 8 2 4 2 2" xfId="10991" xr:uid="{B61184E9-0552-4C8A-8CDB-A4E5C1760482}"/>
    <cellStyle name="40% - Énfasis3 2 8 2 4 3" xfId="8037" xr:uid="{23B53627-E59F-40C3-AB17-FE7915C1B17F}"/>
    <cellStyle name="40% - Énfasis3 2 8 2 5" xfId="2480" xr:uid="{00000000-0005-0000-0000-0000BD060000}"/>
    <cellStyle name="40% - Énfasis3 2 8 2 5 2" xfId="5737" xr:uid="{A37CD812-C1BB-47F1-B451-9FF0E59CA7C9}"/>
    <cellStyle name="40% - Énfasis3 2 8 2 5 2 2" xfId="11767" xr:uid="{28B9107F-4CB3-489E-B7B9-06B59CEF6502}"/>
    <cellStyle name="40% - Énfasis3 2 8 2 5 3" xfId="8813" xr:uid="{1AC4D844-42C9-4EAB-9541-D2ABF6378A5D}"/>
    <cellStyle name="40% - Énfasis3 2 8 2 6" xfId="3670" xr:uid="{5C3DA6E1-0093-440C-84F1-689502D7CD27}"/>
    <cellStyle name="40% - Énfasis3 2 8 2 6 2" xfId="9902" xr:uid="{7EB757D5-4F80-4F03-90B6-5AFA9F788761}"/>
    <cellStyle name="40% - Énfasis3 2 8 2 7" xfId="6948" xr:uid="{49F817C5-FDFC-4A4C-810D-3441589309BE}"/>
    <cellStyle name="40% - Énfasis3 2 8 3" xfId="601" xr:uid="{00000000-0005-0000-0000-0000BE060000}"/>
    <cellStyle name="40% - Énfasis3 2 8 3 2" xfId="1807" xr:uid="{00000000-0005-0000-0000-0000BF060000}"/>
    <cellStyle name="40% - Énfasis3 2 8 3 2 2" xfId="5066" xr:uid="{B611E289-FE90-49F5-B002-78206227D85D}"/>
    <cellStyle name="40% - Énfasis3 2 8 3 2 2 2" xfId="11170" xr:uid="{70D729F3-AC80-42DD-AC49-43E8CF0ACC84}"/>
    <cellStyle name="40% - Énfasis3 2 8 3 2 3" xfId="8216" xr:uid="{3AC3F698-C294-4614-A3EB-13172D9B027F}"/>
    <cellStyle name="40% - Énfasis3 2 8 3 3" xfId="2686" xr:uid="{00000000-0005-0000-0000-0000C0060000}"/>
    <cellStyle name="40% - Énfasis3 2 8 3 3 2" xfId="5943" xr:uid="{13C98C00-DC12-445B-89CB-418184164861}"/>
    <cellStyle name="40% - Énfasis3 2 8 3 3 2 2" xfId="11946" xr:uid="{036E6D12-FAA0-4F82-AD0B-85469D6043BC}"/>
    <cellStyle name="40% - Énfasis3 2 8 3 3 3" xfId="8992" xr:uid="{349541B8-54DF-478F-964A-141B1C61CBBF}"/>
    <cellStyle name="40% - Énfasis3 2 8 3 4" xfId="3876" xr:uid="{D45BEC10-B307-4756-8C11-AA8AE571CDAD}"/>
    <cellStyle name="40% - Énfasis3 2 8 3 4 2" xfId="10081" xr:uid="{C3C19035-98EE-490C-8472-336CABC787AC}"/>
    <cellStyle name="40% - Énfasis3 2 8 3 5" xfId="7127" xr:uid="{67E7C884-36B8-4CA7-95B0-D8531C1B6ECE}"/>
    <cellStyle name="40% - Énfasis3 2 8 4" xfId="796" xr:uid="{00000000-0005-0000-0000-0000C1060000}"/>
    <cellStyle name="40% - Énfasis3 2 8 4 2" xfId="1996" xr:uid="{00000000-0005-0000-0000-0000C2060000}"/>
    <cellStyle name="40% - Énfasis3 2 8 4 2 2" xfId="5254" xr:uid="{D6551962-A696-470B-82E1-7FCCF61F7B18}"/>
    <cellStyle name="40% - Énfasis3 2 8 4 2 2 2" xfId="11357" xr:uid="{1F917073-0E69-4BEA-A6DD-0D74D120265F}"/>
    <cellStyle name="40% - Énfasis3 2 8 4 2 3" xfId="8403" xr:uid="{B418CE58-7076-485A-8F19-536B473402DF}"/>
    <cellStyle name="40% - Énfasis3 2 8 4 3" xfId="2874" xr:uid="{00000000-0005-0000-0000-0000C3060000}"/>
    <cellStyle name="40% - Énfasis3 2 8 4 3 2" xfId="6131" xr:uid="{92852BE9-7D75-4FB4-A4AF-5ACEC22970C5}"/>
    <cellStyle name="40% - Énfasis3 2 8 4 3 2 2" xfId="12133" xr:uid="{6DC14F1E-A0B2-49D5-9085-53F26BAF500A}"/>
    <cellStyle name="40% - Énfasis3 2 8 4 3 3" xfId="9179" xr:uid="{E1845A59-99F1-448B-8043-14A7BED4D245}"/>
    <cellStyle name="40% - Énfasis3 2 8 4 4" xfId="4064" xr:uid="{5E979F3C-C525-4CF7-B4F9-E54AAE7DE618}"/>
    <cellStyle name="40% - Énfasis3 2 8 4 4 2" xfId="10268" xr:uid="{DF6BC33E-D9A9-4202-A8E2-E847757E0DD1}"/>
    <cellStyle name="40% - Énfasis3 2 8 4 5" xfId="7314" xr:uid="{CF3CFA04-60A6-447B-9347-AFB37BF20577}"/>
    <cellStyle name="40% - Énfasis3 2 8 5" xfId="1076" xr:uid="{00000000-0005-0000-0000-0000C4060000}"/>
    <cellStyle name="40% - Énfasis3 2 8 5 2" xfId="3150" xr:uid="{00000000-0005-0000-0000-0000C5060000}"/>
    <cellStyle name="40% - Énfasis3 2 8 5 2 2" xfId="6407" xr:uid="{4F230CF2-06D2-4F2D-829E-886B0BD5CC3B}"/>
    <cellStyle name="40% - Énfasis3 2 8 5 2 2 2" xfId="12409" xr:uid="{ED4238B8-A08F-4301-9A1F-2F862BB6AD40}"/>
    <cellStyle name="40% - Énfasis3 2 8 5 2 3" xfId="9455" xr:uid="{4D5B9935-7340-48DA-97B5-FFA4CF4AAF2E}"/>
    <cellStyle name="40% - Énfasis3 2 8 5 3" xfId="4340" xr:uid="{A58AD2B5-8E75-4E5A-AD58-CF0893C0CEDA}"/>
    <cellStyle name="40% - Énfasis3 2 8 5 3 2" xfId="10544" xr:uid="{DA950DC2-9A1F-4814-9498-645FC6C3894F}"/>
    <cellStyle name="40% - Énfasis3 2 8 5 4" xfId="7590" xr:uid="{1E6DD868-BC8F-421B-8101-79D9729D2AE5}"/>
    <cellStyle name="40% - Énfasis3 2 8 6" xfId="1417" xr:uid="{00000000-0005-0000-0000-0000C6060000}"/>
    <cellStyle name="40% - Énfasis3 2 8 6 2" xfId="4676" xr:uid="{C13DBD31-7687-4469-AA08-2C316839421E}"/>
    <cellStyle name="40% - Énfasis3 2 8 6 2 2" xfId="10857" xr:uid="{5E0564DB-5E89-41A2-ADAA-A89B34CD0F09}"/>
    <cellStyle name="40% - Énfasis3 2 8 6 3" xfId="7903" xr:uid="{FDB90000-AA88-4EAB-9015-45FEA7281987}"/>
    <cellStyle name="40% - Énfasis3 2 8 7" xfId="2296" xr:uid="{00000000-0005-0000-0000-0000C7060000}"/>
    <cellStyle name="40% - Énfasis3 2 8 7 2" xfId="5553" xr:uid="{BA7332B8-1039-439F-821F-3CE12169AB98}"/>
    <cellStyle name="40% - Énfasis3 2 8 7 2 2" xfId="11633" xr:uid="{75262375-F1D6-471F-964D-C7899AB70C5B}"/>
    <cellStyle name="40% - Énfasis3 2 8 7 3" xfId="8679" xr:uid="{9C7B192E-3A6B-41D6-8A61-934E70707D34}"/>
    <cellStyle name="40% - Énfasis3 2 8 8" xfId="3486" xr:uid="{BF270349-75AC-47FF-9DDF-0481007D3173}"/>
    <cellStyle name="40% - Énfasis3 2 8 8 2" xfId="9768" xr:uid="{855FDE11-0E85-40E9-95CB-AE5D2B7E0F0E}"/>
    <cellStyle name="40% - Énfasis3 2 8 9" xfId="6814" xr:uid="{7C696749-5781-436C-8C54-376ABEEA5C69}"/>
    <cellStyle name="40% - Énfasis3 2 9" xfId="202" xr:uid="{00000000-0005-0000-0000-0000C8060000}"/>
    <cellStyle name="40% - Énfasis3 2 9 2" xfId="394" xr:uid="{00000000-0005-0000-0000-0000C9060000}"/>
    <cellStyle name="40% - Énfasis3 2 9 2 2" xfId="945" xr:uid="{00000000-0005-0000-0000-0000CA060000}"/>
    <cellStyle name="40% - Énfasis3 2 9 2 2 2" xfId="2145" xr:uid="{00000000-0005-0000-0000-0000CB060000}"/>
    <cellStyle name="40% - Énfasis3 2 9 2 2 2 2" xfId="5403" xr:uid="{38AC0687-2F9A-4C83-839C-3BE03ED96843}"/>
    <cellStyle name="40% - Énfasis3 2 9 2 2 2 2 2" xfId="11506" xr:uid="{65411B1B-8DEF-4A36-B116-FF62A2815865}"/>
    <cellStyle name="40% - Énfasis3 2 9 2 2 2 3" xfId="8552" xr:uid="{6EBDF301-8992-4539-A97C-3C47E544E18C}"/>
    <cellStyle name="40% - Énfasis3 2 9 2 2 3" xfId="3023" xr:uid="{00000000-0005-0000-0000-0000CC060000}"/>
    <cellStyle name="40% - Énfasis3 2 9 2 2 3 2" xfId="6280" xr:uid="{F7B63AD2-A092-4045-9596-66349C49E5DE}"/>
    <cellStyle name="40% - Énfasis3 2 9 2 2 3 2 2" xfId="12282" xr:uid="{F0877349-E549-460E-97B0-5D7FB12EA249}"/>
    <cellStyle name="40% - Énfasis3 2 9 2 2 3 3" xfId="9328" xr:uid="{986ABEF9-D9B8-44A8-8D78-A8B645BAB47E}"/>
    <cellStyle name="40% - Énfasis3 2 9 2 2 4" xfId="4213" xr:uid="{70587751-75B3-4A58-B0B8-9CC1A7869ECA}"/>
    <cellStyle name="40% - Énfasis3 2 9 2 2 4 2" xfId="10417" xr:uid="{1948209C-704B-4518-B365-6321ECB75A85}"/>
    <cellStyle name="40% - Énfasis3 2 9 2 2 5" xfId="7463" xr:uid="{F8E9B8B1-DC2B-4EEF-A034-FC33263157D3}"/>
    <cellStyle name="40% - Énfasis3 2 9 2 3" xfId="1225" xr:uid="{00000000-0005-0000-0000-0000CD060000}"/>
    <cellStyle name="40% - Énfasis3 2 9 2 3 2" xfId="3299" xr:uid="{00000000-0005-0000-0000-0000CE060000}"/>
    <cellStyle name="40% - Énfasis3 2 9 2 3 2 2" xfId="6556" xr:uid="{8D926DD9-75DE-4AA3-9012-031EA2C9DBC4}"/>
    <cellStyle name="40% - Énfasis3 2 9 2 3 2 2 2" xfId="12558" xr:uid="{4F822684-959C-4486-973B-43052464C93E}"/>
    <cellStyle name="40% - Énfasis3 2 9 2 3 2 3" xfId="9604" xr:uid="{C957B39D-C5B2-4836-BAC5-BC2FFF950B19}"/>
    <cellStyle name="40% - Énfasis3 2 9 2 3 3" xfId="4489" xr:uid="{7FD313C9-75BF-4719-BB20-E7B211239C7B}"/>
    <cellStyle name="40% - Énfasis3 2 9 2 3 3 2" xfId="10693" xr:uid="{D2B472C5-35E9-4FE3-963C-8AF6DEBB6CF9}"/>
    <cellStyle name="40% - Énfasis3 2 9 2 3 4" xfId="7739" xr:uid="{C5ED73DE-FAAA-4E77-AE01-9B065AD22B57}"/>
    <cellStyle name="40% - Énfasis3 2 9 2 4" xfId="1619" xr:uid="{00000000-0005-0000-0000-0000CF060000}"/>
    <cellStyle name="40% - Énfasis3 2 9 2 4 2" xfId="4878" xr:uid="{7B17B575-D3EA-4B59-B79C-8CFDF3FFC139}"/>
    <cellStyle name="40% - Énfasis3 2 9 2 4 2 2" xfId="11006" xr:uid="{3E3933C5-A4C8-4B13-A9DD-0E78B92AAE1F}"/>
    <cellStyle name="40% - Énfasis3 2 9 2 4 3" xfId="8052" xr:uid="{80EAA87B-EDEF-41E7-AFA0-A640B24F2C83}"/>
    <cellStyle name="40% - Énfasis3 2 9 2 5" xfId="2498" xr:uid="{00000000-0005-0000-0000-0000D0060000}"/>
    <cellStyle name="40% - Énfasis3 2 9 2 5 2" xfId="5755" xr:uid="{D12CB2CC-4D98-4E88-9793-30004C52FD66}"/>
    <cellStyle name="40% - Énfasis3 2 9 2 5 2 2" xfId="11782" xr:uid="{19245B97-8E9E-4BD8-A584-B0335407B197}"/>
    <cellStyle name="40% - Énfasis3 2 9 2 5 3" xfId="8828" xr:uid="{17400B67-B8A4-4507-BF95-0C68B265F3C0}"/>
    <cellStyle name="40% - Énfasis3 2 9 2 6" xfId="3688" xr:uid="{AB60E639-5775-412A-ACEF-653A78056150}"/>
    <cellStyle name="40% - Énfasis3 2 9 2 6 2" xfId="9917" xr:uid="{30FB8A4F-B785-455D-836A-4C2D5322124D}"/>
    <cellStyle name="40% - Énfasis3 2 9 2 7" xfId="6963" xr:uid="{2E2995CA-0481-4B56-918B-703E09178FD5}"/>
    <cellStyle name="40% - Énfasis3 2 9 3" xfId="616" xr:uid="{00000000-0005-0000-0000-0000D1060000}"/>
    <cellStyle name="40% - Énfasis3 2 9 3 2" xfId="1822" xr:uid="{00000000-0005-0000-0000-0000D2060000}"/>
    <cellStyle name="40% - Énfasis3 2 9 3 2 2" xfId="5081" xr:uid="{02DCC380-110E-4150-95BF-DDC73CBC7860}"/>
    <cellStyle name="40% - Énfasis3 2 9 3 2 2 2" xfId="11185" xr:uid="{BEB5144F-2791-4F9C-A8EC-49CEA2D911FD}"/>
    <cellStyle name="40% - Énfasis3 2 9 3 2 3" xfId="8231" xr:uid="{887B4C4A-64D7-46FF-BD2E-911819C731C9}"/>
    <cellStyle name="40% - Énfasis3 2 9 3 3" xfId="2701" xr:uid="{00000000-0005-0000-0000-0000D3060000}"/>
    <cellStyle name="40% - Énfasis3 2 9 3 3 2" xfId="5958" xr:uid="{B93C388A-ADE9-4036-9AFF-ABD7646E4744}"/>
    <cellStyle name="40% - Énfasis3 2 9 3 3 2 2" xfId="11961" xr:uid="{EF98F397-9AD3-4CD4-9400-C8D40EF1E61B}"/>
    <cellStyle name="40% - Énfasis3 2 9 3 3 3" xfId="9007" xr:uid="{12B0623B-56A9-44D4-B8D8-AA86B2C1EA38}"/>
    <cellStyle name="40% - Énfasis3 2 9 3 4" xfId="3891" xr:uid="{0F6C9DB3-0129-4777-A95A-940CF0D7E973}"/>
    <cellStyle name="40% - Énfasis3 2 9 3 4 2" xfId="10096" xr:uid="{9DBD90D7-36C9-41B0-B851-46111ED76E67}"/>
    <cellStyle name="40% - Énfasis3 2 9 3 5" xfId="7142" xr:uid="{01F6D98F-5EFB-4A8D-AED0-E9A790FF3838}"/>
    <cellStyle name="40% - Énfasis3 2 9 4" xfId="811" xr:uid="{00000000-0005-0000-0000-0000D4060000}"/>
    <cellStyle name="40% - Énfasis3 2 9 4 2" xfId="2011" xr:uid="{00000000-0005-0000-0000-0000D5060000}"/>
    <cellStyle name="40% - Énfasis3 2 9 4 2 2" xfId="5269" xr:uid="{1F3BA762-CB41-48F6-B67B-9B043047B5E9}"/>
    <cellStyle name="40% - Énfasis3 2 9 4 2 2 2" xfId="11372" xr:uid="{2B2902F1-0670-4940-BA62-1373FCB9A646}"/>
    <cellStyle name="40% - Énfasis3 2 9 4 2 3" xfId="8418" xr:uid="{D5A5FA4E-8EDF-4EB3-8C19-4E1500AC7AD9}"/>
    <cellStyle name="40% - Énfasis3 2 9 4 3" xfId="2889" xr:uid="{00000000-0005-0000-0000-0000D6060000}"/>
    <cellStyle name="40% - Énfasis3 2 9 4 3 2" xfId="6146" xr:uid="{1627B5C4-0231-492A-AEB4-2E6B0EAE0B35}"/>
    <cellStyle name="40% - Énfasis3 2 9 4 3 2 2" xfId="12148" xr:uid="{80F889B4-675F-4564-98AD-22F258D0CE1C}"/>
    <cellStyle name="40% - Énfasis3 2 9 4 3 3" xfId="9194" xr:uid="{916D5BAA-8833-46B4-8E35-0DB632B4AC42}"/>
    <cellStyle name="40% - Énfasis3 2 9 4 4" xfId="4079" xr:uid="{8F6F858F-1D94-407C-A56F-CFE9B80C5037}"/>
    <cellStyle name="40% - Énfasis3 2 9 4 4 2" xfId="10283" xr:uid="{3516810E-EFE3-4836-9489-45C1D7D89367}"/>
    <cellStyle name="40% - Énfasis3 2 9 4 5" xfId="7329" xr:uid="{87428939-8169-438A-9DB1-D8C15FCF149E}"/>
    <cellStyle name="40% - Énfasis3 2 9 5" xfId="1091" xr:uid="{00000000-0005-0000-0000-0000D7060000}"/>
    <cellStyle name="40% - Énfasis3 2 9 5 2" xfId="3165" xr:uid="{00000000-0005-0000-0000-0000D8060000}"/>
    <cellStyle name="40% - Énfasis3 2 9 5 2 2" xfId="6422" xr:uid="{2B0B02A7-DAEB-42D1-921C-C637F94C94AB}"/>
    <cellStyle name="40% - Énfasis3 2 9 5 2 2 2" xfId="12424" xr:uid="{AB963483-BA50-4370-A98F-178E2B53BA16}"/>
    <cellStyle name="40% - Énfasis3 2 9 5 2 3" xfId="9470" xr:uid="{EC784E6A-96A0-4E74-AE9E-D7DB7250A7BF}"/>
    <cellStyle name="40% - Énfasis3 2 9 5 3" xfId="4355" xr:uid="{DEF5230B-F3CE-480D-B0A8-138BC0B10391}"/>
    <cellStyle name="40% - Énfasis3 2 9 5 3 2" xfId="10559" xr:uid="{7148CB27-1D05-4D99-A46F-B59A3D9F7DD3}"/>
    <cellStyle name="40% - Énfasis3 2 9 5 4" xfId="7605" xr:uid="{136A3EAD-430A-431B-819F-7CF349822BE7}"/>
    <cellStyle name="40% - Énfasis3 2 9 6" xfId="1435" xr:uid="{00000000-0005-0000-0000-0000D9060000}"/>
    <cellStyle name="40% - Énfasis3 2 9 6 2" xfId="4694" xr:uid="{0AC4AA36-D075-4356-BEC4-0E37A24095F3}"/>
    <cellStyle name="40% - Énfasis3 2 9 6 2 2" xfId="10872" xr:uid="{B3B35170-26CC-41EE-AE3C-0031F78E788A}"/>
    <cellStyle name="40% - Énfasis3 2 9 6 3" xfId="7918" xr:uid="{1BDE4A49-ABEB-48AE-BFDE-5B6FB5F6AD79}"/>
    <cellStyle name="40% - Énfasis3 2 9 7" xfId="2314" xr:uid="{00000000-0005-0000-0000-0000DA060000}"/>
    <cellStyle name="40% - Énfasis3 2 9 7 2" xfId="5571" xr:uid="{067DCD62-5FD1-468E-AB8B-4E771256E1F9}"/>
    <cellStyle name="40% - Énfasis3 2 9 7 2 2" xfId="11648" xr:uid="{9FA36C77-D12A-4CF5-9F2F-A65D440324ED}"/>
    <cellStyle name="40% - Énfasis3 2 9 7 3" xfId="8694" xr:uid="{3B8DA052-F955-46A6-B537-60B7187E38BF}"/>
    <cellStyle name="40% - Énfasis3 2 9 8" xfId="3504" xr:uid="{0B7A5509-6546-4DF5-BBE7-BC7A9BB77607}"/>
    <cellStyle name="40% - Énfasis3 2 9 8 2" xfId="9783" xr:uid="{CF2577EA-2866-46EF-9FF0-1EF28849606F}"/>
    <cellStyle name="40% - Énfasis3 2 9 9" xfId="6829" xr:uid="{DAD641CB-17B2-4A97-8679-DE54FCF19CA6}"/>
    <cellStyle name="40% - Énfasis3 3" xfId="12712" xr:uid="{3BD37BC6-5B36-4152-9048-1B4EFE4F5848}"/>
    <cellStyle name="40% - Énfasis3 4" xfId="12732" xr:uid="{9F80D9F5-D4F5-4423-ABCA-58D81FA9391B}"/>
    <cellStyle name="40% - Énfasis3 5" xfId="12752" xr:uid="{DB683027-2D0F-4AF5-B3F2-8542FADB5BFE}"/>
    <cellStyle name="40% - Énfasis3 6" xfId="12772" xr:uid="{DA45A3A8-58A3-4CDA-8738-9B761695C8FE}"/>
    <cellStyle name="40% - Énfasis3 7" xfId="12792" xr:uid="{86F7E726-3BC4-4B2D-853B-043A947695ED}"/>
    <cellStyle name="40% - Énfasis4" xfId="12651" builtinId="43" customBuiltin="1"/>
    <cellStyle name="40% - Énfasis4 2" xfId="15" xr:uid="{00000000-0005-0000-0000-0000DB060000}"/>
    <cellStyle name="40% - Énfasis4 2 10" xfId="221" xr:uid="{00000000-0005-0000-0000-0000DC060000}"/>
    <cellStyle name="40% - Énfasis4 2 10 2" xfId="632" xr:uid="{00000000-0005-0000-0000-0000DD060000}"/>
    <cellStyle name="40% - Énfasis4 2 10 2 2" xfId="1838" xr:uid="{00000000-0005-0000-0000-0000DE060000}"/>
    <cellStyle name="40% - Énfasis4 2 10 2 2 2" xfId="5097" xr:uid="{3AF91851-1BBB-4440-9FB7-B25F95611E14}"/>
    <cellStyle name="40% - Énfasis4 2 10 2 2 2 2" xfId="11201" xr:uid="{E0E91391-5F27-44DD-95F6-0BF5CB3B84D6}"/>
    <cellStyle name="40% - Énfasis4 2 10 2 2 3" xfId="8247" xr:uid="{8246B0C1-D1F3-4F8E-A3E2-1E052F80ACEA}"/>
    <cellStyle name="40% - Énfasis4 2 10 2 3" xfId="2717" xr:uid="{00000000-0005-0000-0000-0000DF060000}"/>
    <cellStyle name="40% - Énfasis4 2 10 2 3 2" xfId="5974" xr:uid="{7942319B-24A0-4EE2-9C76-E47A32512A79}"/>
    <cellStyle name="40% - Énfasis4 2 10 2 3 2 2" xfId="11977" xr:uid="{2FAE2109-670E-463C-AC53-F85EC96F17FC}"/>
    <cellStyle name="40% - Énfasis4 2 10 2 3 3" xfId="9023" xr:uid="{1D7CC766-1FEF-49CB-A63D-BB6760CE456F}"/>
    <cellStyle name="40% - Énfasis4 2 10 2 4" xfId="3907" xr:uid="{C9A6CE4C-F1E0-4318-92BF-9857A3EE5A5C}"/>
    <cellStyle name="40% - Énfasis4 2 10 2 4 2" xfId="10112" xr:uid="{E7A60D5D-8298-4B5E-A98A-9D3E5BC7F7B1}"/>
    <cellStyle name="40% - Énfasis4 2 10 2 5" xfId="7158" xr:uid="{36E5FB57-276D-434B-923F-06B53CF49D3B}"/>
    <cellStyle name="40% - Énfasis4 2 10 3" xfId="827" xr:uid="{00000000-0005-0000-0000-0000E0060000}"/>
    <cellStyle name="40% - Énfasis4 2 10 3 2" xfId="2027" xr:uid="{00000000-0005-0000-0000-0000E1060000}"/>
    <cellStyle name="40% - Énfasis4 2 10 3 2 2" xfId="5285" xr:uid="{418CE853-F8B6-4BC3-A239-73BDE01CC46C}"/>
    <cellStyle name="40% - Énfasis4 2 10 3 2 2 2" xfId="11388" xr:uid="{49313A97-7898-4024-A291-F78103E457CF}"/>
    <cellStyle name="40% - Énfasis4 2 10 3 2 3" xfId="8434" xr:uid="{418B974A-59AD-4AB8-9010-BE318E869053}"/>
    <cellStyle name="40% - Énfasis4 2 10 3 3" xfId="2905" xr:uid="{00000000-0005-0000-0000-0000E2060000}"/>
    <cellStyle name="40% - Énfasis4 2 10 3 3 2" xfId="6162" xr:uid="{64DD62F7-0EB2-48F6-9031-9A27E1D12316}"/>
    <cellStyle name="40% - Énfasis4 2 10 3 3 2 2" xfId="12164" xr:uid="{6EFAD192-E344-460F-BA57-5C6DD92FA09E}"/>
    <cellStyle name="40% - Énfasis4 2 10 3 3 3" xfId="9210" xr:uid="{6D2EA6D0-A3D6-432F-A6CD-20EBD1505876}"/>
    <cellStyle name="40% - Énfasis4 2 10 3 4" xfId="4095" xr:uid="{6BA326C9-01C3-4E5A-BCB9-E6C38512C03C}"/>
    <cellStyle name="40% - Énfasis4 2 10 3 4 2" xfId="10299" xr:uid="{49111C6C-44A4-4672-B734-CDCC48D525DE}"/>
    <cellStyle name="40% - Énfasis4 2 10 3 5" xfId="7345" xr:uid="{BCFCFF61-891B-49E9-BCED-E4909059760F}"/>
    <cellStyle name="40% - Énfasis4 2 10 4" xfId="1107" xr:uid="{00000000-0005-0000-0000-0000E3060000}"/>
    <cellStyle name="40% - Énfasis4 2 10 4 2" xfId="3181" xr:uid="{00000000-0005-0000-0000-0000E4060000}"/>
    <cellStyle name="40% - Énfasis4 2 10 4 2 2" xfId="6438" xr:uid="{EC02F805-D1A9-466E-AEDA-590AA2D295CF}"/>
    <cellStyle name="40% - Énfasis4 2 10 4 2 2 2" xfId="12440" xr:uid="{2F481138-D162-4590-815D-D952D3A4A86D}"/>
    <cellStyle name="40% - Énfasis4 2 10 4 2 3" xfId="9486" xr:uid="{80275A2D-4781-489F-B39E-2B117FE83648}"/>
    <cellStyle name="40% - Énfasis4 2 10 4 3" xfId="4371" xr:uid="{E704A1A8-A751-485E-8FB8-5F0D8ABA6146}"/>
    <cellStyle name="40% - Énfasis4 2 10 4 3 2" xfId="10575" xr:uid="{E3919803-6F95-42E9-A8C9-FDAAC8B7B2F3}"/>
    <cellStyle name="40% - Énfasis4 2 10 4 4" xfId="7621" xr:uid="{986D5433-3D54-415C-A433-D9235BB5DA71}"/>
    <cellStyle name="40% - Énfasis4 2 10 5" xfId="1454" xr:uid="{00000000-0005-0000-0000-0000E5060000}"/>
    <cellStyle name="40% - Énfasis4 2 10 5 2" xfId="4713" xr:uid="{D0C94257-652D-4AC4-8171-57481CA0433E}"/>
    <cellStyle name="40% - Énfasis4 2 10 5 2 2" xfId="10888" xr:uid="{4AE2FC04-B492-48F1-835C-4D1299884B01}"/>
    <cellStyle name="40% - Énfasis4 2 10 5 3" xfId="7934" xr:uid="{822DE63A-C9D5-48E0-B5DD-F7AED7B02205}"/>
    <cellStyle name="40% - Énfasis4 2 10 6" xfId="2333" xr:uid="{00000000-0005-0000-0000-0000E6060000}"/>
    <cellStyle name="40% - Énfasis4 2 10 6 2" xfId="5590" xr:uid="{F432AB55-6BA3-4DFA-B112-41F4140D6FE4}"/>
    <cellStyle name="40% - Énfasis4 2 10 6 2 2" xfId="11664" xr:uid="{86742334-DF91-4B52-BB98-A5404ECBB13C}"/>
    <cellStyle name="40% - Énfasis4 2 10 6 3" xfId="8710" xr:uid="{73E47282-46E3-4FC8-BA02-45DA5B736B7B}"/>
    <cellStyle name="40% - Énfasis4 2 10 7" xfId="3523" xr:uid="{70DA5C39-D5D5-4B6D-831F-C6D8C01176B3}"/>
    <cellStyle name="40% - Énfasis4 2 10 7 2" xfId="9799" xr:uid="{046A1ACC-395F-44AD-A85E-2F69F32B4BE8}"/>
    <cellStyle name="40% - Énfasis4 2 10 8" xfId="6845" xr:uid="{DDE34C69-E940-456C-8C55-2DAD78F8954B}"/>
    <cellStyle name="40% - Énfasis4 2 11" xfId="436" xr:uid="{00000000-0005-0000-0000-0000E7060000}"/>
    <cellStyle name="40% - Énfasis4 2 11 2" xfId="1241" xr:uid="{00000000-0005-0000-0000-0000E8060000}"/>
    <cellStyle name="40% - Énfasis4 2 11 2 2" xfId="3315" xr:uid="{00000000-0005-0000-0000-0000E9060000}"/>
    <cellStyle name="40% - Énfasis4 2 11 2 2 2" xfId="6572" xr:uid="{D8E373F4-1545-4DE3-B849-39DAA5F0366F}"/>
    <cellStyle name="40% - Énfasis4 2 11 2 2 2 2" xfId="12574" xr:uid="{4F139694-CE00-426C-A5BF-D23F8B4EF397}"/>
    <cellStyle name="40% - Énfasis4 2 11 2 2 3" xfId="9620" xr:uid="{6A2351A0-72A9-4C0F-9034-0646CBE1FB88}"/>
    <cellStyle name="40% - Énfasis4 2 11 2 3" xfId="4505" xr:uid="{24B96364-CF72-4D97-9CF3-01D8E2A8D7C7}"/>
    <cellStyle name="40% - Énfasis4 2 11 2 3 2" xfId="10709" xr:uid="{A57ED32A-945D-4487-9E10-7AE890CE2E49}"/>
    <cellStyle name="40% - Énfasis4 2 11 2 4" xfId="7755" xr:uid="{2945CFAD-01A0-4F1B-9C2C-B20A6888C156}"/>
    <cellStyle name="40% - Énfasis4 2 11 3" xfId="1659" xr:uid="{00000000-0005-0000-0000-0000EA060000}"/>
    <cellStyle name="40% - Énfasis4 2 11 3 2" xfId="4918" xr:uid="{31EF4A0E-761F-4329-BD35-990438916914}"/>
    <cellStyle name="40% - Énfasis4 2 11 3 2 2" xfId="11022" xr:uid="{868547AD-9B40-4E7C-9DC9-40A62217D9B0}"/>
    <cellStyle name="40% - Énfasis4 2 11 3 3" xfId="8068" xr:uid="{7A77D0CA-7B12-42B4-B3F1-E5732EABC0A7}"/>
    <cellStyle name="40% - Énfasis4 2 11 4" xfId="2538" xr:uid="{00000000-0005-0000-0000-0000EB060000}"/>
    <cellStyle name="40% - Énfasis4 2 11 4 2" xfId="5795" xr:uid="{3303F28D-9BF6-4464-9E64-D6747D1D5EC6}"/>
    <cellStyle name="40% - Énfasis4 2 11 4 2 2" xfId="11798" xr:uid="{51BE8229-3E17-4EDA-9C84-2B80A7A04F35}"/>
    <cellStyle name="40% - Énfasis4 2 11 4 3" xfId="8844" xr:uid="{AF721EC2-242C-4EE1-AAA2-0AA5A36CFB02}"/>
    <cellStyle name="40% - Énfasis4 2 11 5" xfId="3728" xr:uid="{97595E6B-38FC-42BE-A60A-AAEAEF9B805B}"/>
    <cellStyle name="40% - Énfasis4 2 11 5 2" xfId="9933" xr:uid="{47001100-811D-4BA0-BBCA-BAC9FDFB784F}"/>
    <cellStyle name="40% - Énfasis4 2 11 6" xfId="6979" xr:uid="{1AC0DA9F-FBFA-4904-97BB-C80095AB523A}"/>
    <cellStyle name="40% - Énfasis4 2 12" xfId="462" xr:uid="{00000000-0005-0000-0000-0000EC060000}"/>
    <cellStyle name="40% - Énfasis4 2 12 2" xfId="1259" xr:uid="{00000000-0005-0000-0000-0000ED060000}"/>
    <cellStyle name="40% - Énfasis4 2 12 2 2" xfId="3330" xr:uid="{00000000-0005-0000-0000-0000EE060000}"/>
    <cellStyle name="40% - Énfasis4 2 12 2 2 2" xfId="6587" xr:uid="{CADA6DA9-598D-4459-A3C3-39EB3B990446}"/>
    <cellStyle name="40% - Énfasis4 2 12 2 2 2 2" xfId="12589" xr:uid="{3AD116BB-ADEA-431E-8E67-E9BF4740EE41}"/>
    <cellStyle name="40% - Énfasis4 2 12 2 2 3" xfId="9635" xr:uid="{8B2BDE3C-2D10-48FF-9215-D7ECB67CF969}"/>
    <cellStyle name="40% - Énfasis4 2 12 2 3" xfId="4520" xr:uid="{1A939AF1-2DD8-4C5D-BD0E-83591AA380CA}"/>
    <cellStyle name="40% - Énfasis4 2 12 2 3 2" xfId="10724" xr:uid="{D5FFB7CE-104E-48E7-AAA7-6088C0D05F64}"/>
    <cellStyle name="40% - Énfasis4 2 12 2 4" xfId="7770" xr:uid="{C948E9B9-4967-4D86-9D5A-CA7714AD202A}"/>
    <cellStyle name="40% - Énfasis4 2 12 3" xfId="1674" xr:uid="{00000000-0005-0000-0000-0000EF060000}"/>
    <cellStyle name="40% - Énfasis4 2 12 3 2" xfId="4933" xr:uid="{A7D39371-B83C-4333-8722-045726F52D24}"/>
    <cellStyle name="40% - Énfasis4 2 12 3 2 2" xfId="11037" xr:uid="{5956E1A1-2DDF-4C43-8261-0B91818D144E}"/>
    <cellStyle name="40% - Énfasis4 2 12 3 3" xfId="8083" xr:uid="{B83DA0DB-22D1-421E-B91F-0169995E8197}"/>
    <cellStyle name="40% - Énfasis4 2 12 4" xfId="2553" xr:uid="{00000000-0005-0000-0000-0000F0060000}"/>
    <cellStyle name="40% - Énfasis4 2 12 4 2" xfId="5810" xr:uid="{4591B8DA-B0CA-470B-9022-D1BD90D8F970}"/>
    <cellStyle name="40% - Énfasis4 2 12 4 2 2" xfId="11813" xr:uid="{E57B8288-0D37-4F73-BAF8-D509A9F969C4}"/>
    <cellStyle name="40% - Énfasis4 2 12 4 3" xfId="8859" xr:uid="{FA2DF1FC-A3DC-4660-89B4-F79E99FA4E32}"/>
    <cellStyle name="40% - Énfasis4 2 12 5" xfId="3743" xr:uid="{E9DED657-F3AA-472E-8A62-129916BD61A5}"/>
    <cellStyle name="40% - Énfasis4 2 12 5 2" xfId="9948" xr:uid="{FB07C7DB-C1C3-4C6A-A5F0-C7DEA4B69B60}"/>
    <cellStyle name="40% - Énfasis4 2 12 6" xfId="6994" xr:uid="{003DC4F5-1A4A-46EB-9C09-415BD73EA2A7}"/>
    <cellStyle name="40% - Énfasis4 2 13" xfId="477" xr:uid="{00000000-0005-0000-0000-0000F1060000}"/>
    <cellStyle name="40% - Énfasis4 2 13 2" xfId="1274" xr:uid="{00000000-0005-0000-0000-0000F2060000}"/>
    <cellStyle name="40% - Énfasis4 2 13 2 2" xfId="3345" xr:uid="{00000000-0005-0000-0000-0000F3060000}"/>
    <cellStyle name="40% - Énfasis4 2 13 2 2 2" xfId="6602" xr:uid="{B646F21A-38D0-4187-8D7E-1FE4AE5C7FDB}"/>
    <cellStyle name="40% - Énfasis4 2 13 2 2 2 2" xfId="12604" xr:uid="{98B28375-C4EC-4F8A-AE0D-3A39D940AE5D}"/>
    <cellStyle name="40% - Énfasis4 2 13 2 2 3" xfId="9650" xr:uid="{71246EBD-6A95-4082-90B9-A746998A9223}"/>
    <cellStyle name="40% - Énfasis4 2 13 2 3" xfId="4535" xr:uid="{D9C9B8EC-FC54-4242-90DA-CA93C6D5CED3}"/>
    <cellStyle name="40% - Énfasis4 2 13 2 3 2" xfId="10739" xr:uid="{662B7BB3-9E50-4AB1-94BD-CC9C263C0563}"/>
    <cellStyle name="40% - Énfasis4 2 13 2 4" xfId="7785" xr:uid="{C196F118-12E7-411D-B125-C64EDD8586F7}"/>
    <cellStyle name="40% - Énfasis4 2 13 3" xfId="1689" xr:uid="{00000000-0005-0000-0000-0000F4060000}"/>
    <cellStyle name="40% - Énfasis4 2 13 3 2" xfId="4948" xr:uid="{C5C91B3A-BB1F-48F7-A1AE-96714AE12796}"/>
    <cellStyle name="40% - Énfasis4 2 13 3 2 2" xfId="11052" xr:uid="{192D10FC-E245-48B1-8CC8-50A2BEC6C4DF}"/>
    <cellStyle name="40% - Énfasis4 2 13 3 3" xfId="8098" xr:uid="{4DD0E3AB-79CC-4BD8-9167-180A7C4C7DEC}"/>
    <cellStyle name="40% - Énfasis4 2 13 4" xfId="2568" xr:uid="{00000000-0005-0000-0000-0000F5060000}"/>
    <cellStyle name="40% - Énfasis4 2 13 4 2" xfId="5825" xr:uid="{54113D47-C3C8-4EC1-B268-EBD649B8FDD5}"/>
    <cellStyle name="40% - Énfasis4 2 13 4 2 2" xfId="11828" xr:uid="{EC97DE13-DB22-4704-A2D6-245E38F217CE}"/>
    <cellStyle name="40% - Énfasis4 2 13 4 3" xfId="8874" xr:uid="{CA0071DB-59D1-4BA8-A013-B1CF55BAEDE3}"/>
    <cellStyle name="40% - Énfasis4 2 13 5" xfId="3758" xr:uid="{0FEE06B4-E605-403E-BA38-2E7057AB6C61}"/>
    <cellStyle name="40% - Énfasis4 2 13 5 2" xfId="9963" xr:uid="{804D54D7-4017-4520-922C-F0EC9ABAD88B}"/>
    <cellStyle name="40% - Énfasis4 2 13 6" xfId="7009" xr:uid="{B3596280-2F0C-4F0D-BD5B-ECE5C1BC8BC2}"/>
    <cellStyle name="40% - Énfasis4 2 14" xfId="496" xr:uid="{00000000-0005-0000-0000-0000F6060000}"/>
    <cellStyle name="40% - Énfasis4 2 14 2" xfId="1704" xr:uid="{00000000-0005-0000-0000-0000F7060000}"/>
    <cellStyle name="40% - Énfasis4 2 14 2 2" xfId="4963" xr:uid="{81694681-8962-432A-A33A-996582BF60FE}"/>
    <cellStyle name="40% - Énfasis4 2 14 2 2 2" xfId="11067" xr:uid="{9BF5689B-ABD5-4ACF-A595-AE4F363C303C}"/>
    <cellStyle name="40% - Énfasis4 2 14 2 3" xfId="8113" xr:uid="{0BD8A221-8DD4-48F9-AB4E-25E34E53AD04}"/>
    <cellStyle name="40% - Énfasis4 2 14 3" xfId="2583" xr:uid="{00000000-0005-0000-0000-0000F8060000}"/>
    <cellStyle name="40% - Énfasis4 2 14 3 2" xfId="5840" xr:uid="{36685E13-0C79-45B9-B564-B20250AC6DE5}"/>
    <cellStyle name="40% - Énfasis4 2 14 3 2 2" xfId="11843" xr:uid="{284FD431-5981-4208-B2CC-67DCE22FFD8A}"/>
    <cellStyle name="40% - Énfasis4 2 14 3 3" xfId="8889" xr:uid="{4D8B911B-888A-47FB-AB81-822F68BB32F1}"/>
    <cellStyle name="40% - Énfasis4 2 14 4" xfId="3773" xr:uid="{C8F6A036-054A-46D3-A337-193360C5ECB1}"/>
    <cellStyle name="40% - Énfasis4 2 14 4 2" xfId="9978" xr:uid="{08E3BB4F-0F45-4F9E-A597-7B55B88DE9C7}"/>
    <cellStyle name="40% - Énfasis4 2 14 5" xfId="7024" xr:uid="{B3BBF95F-B44B-4507-B020-C9B01804419F}"/>
    <cellStyle name="40% - Énfasis4 2 15" xfId="653" xr:uid="{00000000-0005-0000-0000-0000F9060000}"/>
    <cellStyle name="40% - Énfasis4 2 15 2" xfId="1856" xr:uid="{00000000-0005-0000-0000-0000FA060000}"/>
    <cellStyle name="40% - Énfasis4 2 15 2 2" xfId="5115" xr:uid="{D3705A2C-D944-4D7B-827F-5C727CEEC4CC}"/>
    <cellStyle name="40% - Énfasis4 2 15 2 2 2" xfId="11218" xr:uid="{60EA449B-5351-4BEE-B1EC-A14191DB8931}"/>
    <cellStyle name="40% - Énfasis4 2 15 2 3" xfId="8264" xr:uid="{1D368775-1E8A-4C3D-AB9C-D809EEF51A2E}"/>
    <cellStyle name="40% - Énfasis4 2 15 3" xfId="2735" xr:uid="{00000000-0005-0000-0000-0000FB060000}"/>
    <cellStyle name="40% - Énfasis4 2 15 3 2" xfId="5992" xr:uid="{4DB80E7E-928F-4241-8C12-8247E888A324}"/>
    <cellStyle name="40% - Énfasis4 2 15 3 2 2" xfId="11994" xr:uid="{3278EA69-BEE8-4574-9A88-332C1A8AD38D}"/>
    <cellStyle name="40% - Énfasis4 2 15 3 3" xfId="9040" xr:uid="{22E9E01B-0817-45F2-8463-22B30842E734}"/>
    <cellStyle name="40% - Énfasis4 2 15 4" xfId="3925" xr:uid="{5DD6BB1E-ACC2-48D9-9E55-B3FDAD69D532}"/>
    <cellStyle name="40% - Énfasis4 2 15 4 2" xfId="10129" xr:uid="{170329AF-E32A-4767-AB9D-156B61C60341}"/>
    <cellStyle name="40% - Énfasis4 2 15 5" xfId="7175" xr:uid="{1DE3EA09-7AA4-4665-83CC-5B69200254FB}"/>
    <cellStyle name="40% - Énfasis4 2 16" xfId="669" xr:uid="{00000000-0005-0000-0000-0000FC060000}"/>
    <cellStyle name="40% - Énfasis4 2 16 2" xfId="1872" xr:uid="{00000000-0005-0000-0000-0000FD060000}"/>
    <cellStyle name="40% - Énfasis4 2 16 2 2" xfId="5130" xr:uid="{5EF5D864-5A45-416C-B981-B8C384F250E3}"/>
    <cellStyle name="40% - Énfasis4 2 16 2 2 2" xfId="11233" xr:uid="{81EA8172-7D4F-4978-BE5B-BEE4F2E7B162}"/>
    <cellStyle name="40% - Énfasis4 2 16 2 3" xfId="8279" xr:uid="{E3B6C187-AC8D-42B5-A415-DDBAFF9D9A5B}"/>
    <cellStyle name="40% - Énfasis4 2 16 3" xfId="2750" xr:uid="{00000000-0005-0000-0000-0000FE060000}"/>
    <cellStyle name="40% - Énfasis4 2 16 3 2" xfId="6007" xr:uid="{EB83821C-0642-4743-A40B-2D59BA1B1FE3}"/>
    <cellStyle name="40% - Énfasis4 2 16 3 2 2" xfId="12009" xr:uid="{2341F5EC-B081-41C9-BF8B-0BB85D3FA12C}"/>
    <cellStyle name="40% - Énfasis4 2 16 3 3" xfId="9055" xr:uid="{D239DEBC-D423-4EFE-B1CD-47F95AACF12F}"/>
    <cellStyle name="40% - Énfasis4 2 16 4" xfId="3940" xr:uid="{5A56E5E3-79D9-44DB-AA6B-10C85A06A3B8}"/>
    <cellStyle name="40% - Énfasis4 2 16 4 2" xfId="10144" xr:uid="{23BDEF08-8CBE-4379-8452-9F2EE170B209}"/>
    <cellStyle name="40% - Énfasis4 2 16 5" xfId="7190" xr:uid="{C5CE8C79-06EA-4868-B500-CA3A69B01B85}"/>
    <cellStyle name="40% - Énfasis4 2 17" xfId="693" xr:uid="{00000000-0005-0000-0000-0000FF060000}"/>
    <cellStyle name="40% - Énfasis4 2 17 2" xfId="1893" xr:uid="{00000000-0005-0000-0000-000000070000}"/>
    <cellStyle name="40% - Énfasis4 2 17 2 2" xfId="5151" xr:uid="{314EDC57-F1D8-4B41-83B8-776D437FDA4B}"/>
    <cellStyle name="40% - Énfasis4 2 17 2 2 2" xfId="11254" xr:uid="{4EB704C4-4BAA-4A83-8552-A9A2A79DFB50}"/>
    <cellStyle name="40% - Énfasis4 2 17 2 3" xfId="8300" xr:uid="{65F35F0C-B062-4D46-9F08-614B10A8F300}"/>
    <cellStyle name="40% - Énfasis4 2 17 3" xfId="2771" xr:uid="{00000000-0005-0000-0000-000001070000}"/>
    <cellStyle name="40% - Énfasis4 2 17 3 2" xfId="6028" xr:uid="{ACDAD8EA-D929-4BAF-A816-0AB199F82824}"/>
    <cellStyle name="40% - Énfasis4 2 17 3 2 2" xfId="12030" xr:uid="{33F765A1-4B1C-46CE-9EB7-FF7CBB02A347}"/>
    <cellStyle name="40% - Énfasis4 2 17 3 3" xfId="9076" xr:uid="{60B2E200-3F2A-42D1-BACF-112FEA2CE7EF}"/>
    <cellStyle name="40% - Énfasis4 2 17 4" xfId="3961" xr:uid="{8EBA9BEF-A8D3-4F97-9BF7-17FDAD908F0F}"/>
    <cellStyle name="40% - Énfasis4 2 17 4 2" xfId="10165" xr:uid="{F7EB996B-0DDA-4E9B-B8E7-2A094222676B}"/>
    <cellStyle name="40% - Énfasis4 2 17 5" xfId="7211" xr:uid="{70DE8E69-CF55-4B35-8D8A-6C9481F88DCF}"/>
    <cellStyle name="40% - Énfasis4 2 18" xfId="973" xr:uid="{00000000-0005-0000-0000-000002070000}"/>
    <cellStyle name="40% - Énfasis4 2 18 2" xfId="3047" xr:uid="{00000000-0005-0000-0000-000003070000}"/>
    <cellStyle name="40% - Énfasis4 2 18 2 2" xfId="6304" xr:uid="{9535B942-6688-4093-A554-ECDAD06C0FAB}"/>
    <cellStyle name="40% - Énfasis4 2 18 2 2 2" xfId="12306" xr:uid="{7C9F91A5-4727-43B6-9B6F-AE9D012555AD}"/>
    <cellStyle name="40% - Énfasis4 2 18 2 3" xfId="9352" xr:uid="{85929A47-675A-4551-9083-4761AB933343}"/>
    <cellStyle name="40% - Énfasis4 2 18 3" xfId="4237" xr:uid="{718994E0-7720-498F-9E3E-E9321A43BCFE}"/>
    <cellStyle name="40% - Énfasis4 2 18 3 2" xfId="10441" xr:uid="{7ADD3D24-8C74-4519-B26A-E35B5E34423F}"/>
    <cellStyle name="40% - Énfasis4 2 18 4" xfId="7487" xr:uid="{992A1FF1-E0A5-4F17-9AED-1760C8FE848C}"/>
    <cellStyle name="40% - Énfasis4 2 19" xfId="1292" xr:uid="{00000000-0005-0000-0000-000004070000}"/>
    <cellStyle name="40% - Énfasis4 2 19 2" xfId="4552" xr:uid="{7EEAA797-B66A-4862-8254-E590D5D947D5}"/>
    <cellStyle name="40% - Énfasis4 2 19 2 2" xfId="10754" xr:uid="{5BC9BF01-F074-48BB-832B-0E5E0AE9866D}"/>
    <cellStyle name="40% - Énfasis4 2 19 3" xfId="7800" xr:uid="{488E2169-9FF6-4D7D-B37B-0754CAD0344F}"/>
    <cellStyle name="40% - Énfasis4 2 2" xfId="70" xr:uid="{00000000-0005-0000-0000-000005070000}"/>
    <cellStyle name="40% - Énfasis4 2 2 10" xfId="12695" xr:uid="{BAEAC294-A0F5-4BD3-BDC8-55A3BC01BE54}"/>
    <cellStyle name="40% - Énfasis4 2 2 2" xfId="264" xr:uid="{00000000-0005-0000-0000-000006070000}"/>
    <cellStyle name="40% - Énfasis4 2 2 2 2" xfId="842" xr:uid="{00000000-0005-0000-0000-000007070000}"/>
    <cellStyle name="40% - Énfasis4 2 2 2 2 2" xfId="2042" xr:uid="{00000000-0005-0000-0000-000008070000}"/>
    <cellStyle name="40% - Énfasis4 2 2 2 2 2 2" xfId="5300" xr:uid="{63498548-5287-42D6-B268-FAB9312F5C88}"/>
    <cellStyle name="40% - Énfasis4 2 2 2 2 2 2 2" xfId="11403" xr:uid="{DD66465D-2956-48DF-AA21-6ECF99C04FE5}"/>
    <cellStyle name="40% - Énfasis4 2 2 2 2 2 3" xfId="8449" xr:uid="{264B2977-EBF6-4A2F-94C0-30E7DAC01D0E}"/>
    <cellStyle name="40% - Énfasis4 2 2 2 2 3" xfId="2920" xr:uid="{00000000-0005-0000-0000-000009070000}"/>
    <cellStyle name="40% - Énfasis4 2 2 2 2 3 2" xfId="6177" xr:uid="{EF899830-68CE-4539-8811-7306C99351FB}"/>
    <cellStyle name="40% - Énfasis4 2 2 2 2 3 2 2" xfId="12179" xr:uid="{65A2E218-E758-4FE7-BA63-014027DAD5B4}"/>
    <cellStyle name="40% - Énfasis4 2 2 2 2 3 3" xfId="9225" xr:uid="{A13236F6-203D-48E5-A397-5708055A9444}"/>
    <cellStyle name="40% - Énfasis4 2 2 2 2 4" xfId="4110" xr:uid="{3794E595-875B-4B06-9607-B8E8AB06B181}"/>
    <cellStyle name="40% - Énfasis4 2 2 2 2 4 2" xfId="10314" xr:uid="{8B89FB25-2C72-4C82-95C5-C6170DAF4D31}"/>
    <cellStyle name="40% - Énfasis4 2 2 2 2 5" xfId="7360" xr:uid="{B559E29B-9D7F-4F6A-BB0E-CA85CB6BB957}"/>
    <cellStyle name="40% - Énfasis4 2 2 2 3" xfId="1122" xr:uid="{00000000-0005-0000-0000-00000A070000}"/>
    <cellStyle name="40% - Énfasis4 2 2 2 3 2" xfId="3196" xr:uid="{00000000-0005-0000-0000-00000B070000}"/>
    <cellStyle name="40% - Énfasis4 2 2 2 3 2 2" xfId="6453" xr:uid="{72A34A0A-D747-4622-9CFA-2D8633FEE615}"/>
    <cellStyle name="40% - Énfasis4 2 2 2 3 2 2 2" xfId="12455" xr:uid="{F9C1B8FB-F2AF-478F-8559-647D603FB682}"/>
    <cellStyle name="40% - Énfasis4 2 2 2 3 2 3" xfId="9501" xr:uid="{9443F7B4-FD69-462C-A4F6-E2BAFC79DFDE}"/>
    <cellStyle name="40% - Énfasis4 2 2 2 3 3" xfId="4386" xr:uid="{29AD330B-ED19-443D-B0CC-88F2810125C0}"/>
    <cellStyle name="40% - Énfasis4 2 2 2 3 3 2" xfId="10590" xr:uid="{B27F6635-FEC7-48D8-9745-6B84972C5EDB}"/>
    <cellStyle name="40% - Énfasis4 2 2 2 3 4" xfId="7636" xr:uid="{C36D7EF5-B8EB-43AD-97B2-52EAC388BDD5}"/>
    <cellStyle name="40% - Énfasis4 2 2 2 4" xfId="1494" xr:uid="{00000000-0005-0000-0000-00000C070000}"/>
    <cellStyle name="40% - Énfasis4 2 2 2 4 2" xfId="4753" xr:uid="{371A56DA-38EE-40B0-9938-4C3DCEC6248C}"/>
    <cellStyle name="40% - Énfasis4 2 2 2 4 2 2" xfId="10903" xr:uid="{AA1E254B-EE55-4EC0-9910-1BB5C2938E45}"/>
    <cellStyle name="40% - Énfasis4 2 2 2 4 3" xfId="7949" xr:uid="{BA837638-2F4E-4F74-B8F5-156A30E5B98E}"/>
    <cellStyle name="40% - Énfasis4 2 2 2 5" xfId="2373" xr:uid="{00000000-0005-0000-0000-00000D070000}"/>
    <cellStyle name="40% - Énfasis4 2 2 2 5 2" xfId="5630" xr:uid="{F7470405-C5B5-40D7-A4B7-BAFA40AF0824}"/>
    <cellStyle name="40% - Énfasis4 2 2 2 5 2 2" xfId="11679" xr:uid="{4116FD2A-65A4-4B63-A393-AB886611AD64}"/>
    <cellStyle name="40% - Énfasis4 2 2 2 5 3" xfId="8725" xr:uid="{6C7F2248-6C47-4FCE-AA86-443581B9AA14}"/>
    <cellStyle name="40% - Énfasis4 2 2 2 6" xfId="3563" xr:uid="{6D04A793-464B-455B-93EC-2CFA9FB4B4DB}"/>
    <cellStyle name="40% - Énfasis4 2 2 2 6 2" xfId="9814" xr:uid="{195CB3B9-6FD0-4509-B187-A1B77E324715}"/>
    <cellStyle name="40% - Énfasis4 2 2 2 7" xfId="6860" xr:uid="{F0B885C2-AC2B-4A49-B883-BEA03324D315}"/>
    <cellStyle name="40% - Énfasis4 2 2 3" xfId="512" xr:uid="{00000000-0005-0000-0000-00000E070000}"/>
    <cellStyle name="40% - Énfasis4 2 2 3 2" xfId="1718" xr:uid="{00000000-0005-0000-0000-00000F070000}"/>
    <cellStyle name="40% - Énfasis4 2 2 3 2 2" xfId="4977" xr:uid="{E96BD6B3-6820-4FCE-A22A-DEB7033F293C}"/>
    <cellStyle name="40% - Énfasis4 2 2 3 2 2 2" xfId="11081" xr:uid="{F2FC9CC3-EFA1-4274-BAA0-13C5F101D28F}"/>
    <cellStyle name="40% - Énfasis4 2 2 3 2 3" xfId="8127" xr:uid="{926CFEC4-5D3C-4836-B6DC-9CBDED51EB2F}"/>
    <cellStyle name="40% - Énfasis4 2 2 3 3" xfId="2597" xr:uid="{00000000-0005-0000-0000-000010070000}"/>
    <cellStyle name="40% - Énfasis4 2 2 3 3 2" xfId="5854" xr:uid="{8E055513-307B-4984-BD06-74542614D1D6}"/>
    <cellStyle name="40% - Énfasis4 2 2 3 3 2 2" xfId="11857" xr:uid="{2A0D1E1A-2EDF-4694-9B7F-8C543D2EEB65}"/>
    <cellStyle name="40% - Énfasis4 2 2 3 3 3" xfId="8903" xr:uid="{625BC186-4279-47B7-A796-CEBFC25A41EA}"/>
    <cellStyle name="40% - Énfasis4 2 2 3 4" xfId="3787" xr:uid="{537F713A-2BF0-4F71-9091-57EE02535FE5}"/>
    <cellStyle name="40% - Énfasis4 2 2 3 4 2" xfId="9992" xr:uid="{585F98B4-1230-4750-A0FE-D4FB7883BEB2}"/>
    <cellStyle name="40% - Énfasis4 2 2 3 5" xfId="7038" xr:uid="{45BC694A-AA75-4F11-9C26-F22BAA7F7EEC}"/>
    <cellStyle name="40% - Énfasis4 2 2 4" xfId="707" xr:uid="{00000000-0005-0000-0000-000011070000}"/>
    <cellStyle name="40% - Énfasis4 2 2 4 2" xfId="1907" xr:uid="{00000000-0005-0000-0000-000012070000}"/>
    <cellStyle name="40% - Énfasis4 2 2 4 2 2" xfId="5165" xr:uid="{17E27145-2C24-476B-8002-31A0E2D9312D}"/>
    <cellStyle name="40% - Énfasis4 2 2 4 2 2 2" xfId="11268" xr:uid="{642A284E-4E6E-4B9E-8DFE-2F850EDE1AB3}"/>
    <cellStyle name="40% - Énfasis4 2 2 4 2 3" xfId="8314" xr:uid="{15C875CC-E694-4381-9C64-DDE6BB31E920}"/>
    <cellStyle name="40% - Énfasis4 2 2 4 3" xfId="2785" xr:uid="{00000000-0005-0000-0000-000013070000}"/>
    <cellStyle name="40% - Énfasis4 2 2 4 3 2" xfId="6042" xr:uid="{AB789C9E-FC11-4EB9-967B-ACE36E92A481}"/>
    <cellStyle name="40% - Énfasis4 2 2 4 3 2 2" xfId="12044" xr:uid="{BB9192A7-AD6F-4F35-818B-51A859819A04}"/>
    <cellStyle name="40% - Énfasis4 2 2 4 3 3" xfId="9090" xr:uid="{D6C8094D-9A2F-405B-A1B0-29A5A0DCC286}"/>
    <cellStyle name="40% - Énfasis4 2 2 4 4" xfId="3975" xr:uid="{7A82AA35-ABF0-4574-A6C9-CB495E9EB4AF}"/>
    <cellStyle name="40% - Énfasis4 2 2 4 4 2" xfId="10179" xr:uid="{FD42F5A3-0499-4AF4-B2B9-A94AF7111914}"/>
    <cellStyle name="40% - Énfasis4 2 2 4 5" xfId="7225" xr:uid="{3A35C7B7-052E-4587-BEE2-AB5A40E5C0A6}"/>
    <cellStyle name="40% - Énfasis4 2 2 5" xfId="987" xr:uid="{00000000-0005-0000-0000-000014070000}"/>
    <cellStyle name="40% - Énfasis4 2 2 5 2" xfId="3061" xr:uid="{00000000-0005-0000-0000-000015070000}"/>
    <cellStyle name="40% - Énfasis4 2 2 5 2 2" xfId="6318" xr:uid="{9F2F0B8A-2524-4181-BD56-83327166470B}"/>
    <cellStyle name="40% - Énfasis4 2 2 5 2 2 2" xfId="12320" xr:uid="{F14FC6AD-680A-46F7-B49D-620123F34377}"/>
    <cellStyle name="40% - Énfasis4 2 2 5 2 3" xfId="9366" xr:uid="{EF2BD3E7-FAA1-4C93-9AB6-F8225DCE8B48}"/>
    <cellStyle name="40% - Énfasis4 2 2 5 3" xfId="4251" xr:uid="{8599724D-216F-46C5-9E9F-1BC6F4CC07B8}"/>
    <cellStyle name="40% - Énfasis4 2 2 5 3 2" xfId="10455" xr:uid="{F2CF7FC5-CE99-4B1E-9053-72F89BBB5607}"/>
    <cellStyle name="40% - Énfasis4 2 2 5 4" xfId="7501" xr:uid="{EFD3F1E0-8C7A-470B-8A93-B7038EE3C28D}"/>
    <cellStyle name="40% - Énfasis4 2 2 6" xfId="1309" xr:uid="{00000000-0005-0000-0000-000016070000}"/>
    <cellStyle name="40% - Énfasis4 2 2 6 2" xfId="4568" xr:uid="{224984BA-BD34-4568-805A-6DBFEF935ECF}"/>
    <cellStyle name="40% - Énfasis4 2 2 6 2 2" xfId="10768" xr:uid="{68BEAF61-8CFF-492E-8F6C-85DFDE52BE71}"/>
    <cellStyle name="40% - Énfasis4 2 2 6 3" xfId="7814" xr:uid="{A523E39F-0D2F-4E12-AA30-DE30DF3A1216}"/>
    <cellStyle name="40% - Énfasis4 2 2 7" xfId="2188" xr:uid="{00000000-0005-0000-0000-000017070000}"/>
    <cellStyle name="40% - Énfasis4 2 2 7 2" xfId="5445" xr:uid="{8742B0BE-0E28-4778-9D45-317DD6B1E87E}"/>
    <cellStyle name="40% - Énfasis4 2 2 7 2 2" xfId="11544" xr:uid="{75439EC7-D8DD-4B48-A50A-AC430FBF3067}"/>
    <cellStyle name="40% - Énfasis4 2 2 7 3" xfId="8590" xr:uid="{3C286BE9-8C50-480C-A6F9-2555583426A5}"/>
    <cellStyle name="40% - Énfasis4 2 2 8" xfId="3378" xr:uid="{C0C7A81D-A703-4845-B9C8-46587BA6D466}"/>
    <cellStyle name="40% - Énfasis4 2 2 8 2" xfId="9679" xr:uid="{5A290F93-26C5-4F42-9220-A97586317A75}"/>
    <cellStyle name="40% - Énfasis4 2 2 9" xfId="6747" xr:uid="{C0155F05-008F-44BD-869B-5950AACF14F8}"/>
    <cellStyle name="40% - Énfasis4 2 20" xfId="2172" xr:uid="{00000000-0005-0000-0000-000018070000}"/>
    <cellStyle name="40% - Énfasis4 2 20 2" xfId="5429" xr:uid="{841DC38E-B935-41CE-8DD3-63B294963192}"/>
    <cellStyle name="40% - Énfasis4 2 20 2 2" xfId="11530" xr:uid="{4F2173CB-046B-4642-898A-9F2999C3487E}"/>
    <cellStyle name="40% - Énfasis4 2 20 3" xfId="8576" xr:uid="{BE586D2C-BDD6-427C-8DE2-3584563F541C}"/>
    <cellStyle name="40% - Énfasis4 2 21" xfId="3362" xr:uid="{262038EF-A97D-4D06-9BBF-89D263E81C3C}"/>
    <cellStyle name="40% - Énfasis4 2 21 2" xfId="9665" xr:uid="{18BC923D-7A52-4607-8692-A31C60AFB37F}"/>
    <cellStyle name="40% - Énfasis4 2 22" xfId="6617" xr:uid="{15A39E4E-8D71-49C8-A4CB-44794F617C26}"/>
    <cellStyle name="40% - Énfasis4 2 22 2" xfId="12619" xr:uid="{29C795F6-8C70-4966-B90F-D1245ED3566E}"/>
    <cellStyle name="40% - Énfasis4 2 23" xfId="6636" xr:uid="{B65B412D-62CB-4F4B-83B8-15A36E04C4B8}"/>
    <cellStyle name="40% - Énfasis4 2 24" xfId="6654" xr:uid="{F2F28FC3-B35A-4778-B74D-3A8BD0873F80}"/>
    <cellStyle name="40% - Énfasis4 2 25" xfId="6674" xr:uid="{CD7D9537-CBDE-423B-8A73-BE36EAAAAD37}"/>
    <cellStyle name="40% - Énfasis4 2 26" xfId="12667" xr:uid="{C6B84D68-71C1-43C1-8DA4-0D500D907C98}"/>
    <cellStyle name="40% - Énfasis4 2 3" xfId="90" xr:uid="{00000000-0005-0000-0000-000019070000}"/>
    <cellStyle name="40% - Énfasis4 2 3 2" xfId="282" xr:uid="{00000000-0005-0000-0000-00001A070000}"/>
    <cellStyle name="40% - Énfasis4 2 3 2 2" xfId="856" xr:uid="{00000000-0005-0000-0000-00001B070000}"/>
    <cellStyle name="40% - Énfasis4 2 3 2 2 2" xfId="2056" xr:uid="{00000000-0005-0000-0000-00001C070000}"/>
    <cellStyle name="40% - Énfasis4 2 3 2 2 2 2" xfId="5314" xr:uid="{5796DA40-7808-401F-AE81-1B057E4C4179}"/>
    <cellStyle name="40% - Énfasis4 2 3 2 2 2 2 2" xfId="11417" xr:uid="{BC8534DD-6464-41CC-B2CB-33A132F81190}"/>
    <cellStyle name="40% - Énfasis4 2 3 2 2 2 3" xfId="8463" xr:uid="{7DD36A8F-2CF2-4072-9A17-42CF5EA96C1B}"/>
    <cellStyle name="40% - Énfasis4 2 3 2 2 3" xfId="2934" xr:uid="{00000000-0005-0000-0000-00001D070000}"/>
    <cellStyle name="40% - Énfasis4 2 3 2 2 3 2" xfId="6191" xr:uid="{46D55CF4-6A5E-4EAD-B24A-752F6E94ABC3}"/>
    <cellStyle name="40% - Énfasis4 2 3 2 2 3 2 2" xfId="12193" xr:uid="{6B566A5B-09E7-4093-85F9-EF47C3E7B6FD}"/>
    <cellStyle name="40% - Énfasis4 2 3 2 2 3 3" xfId="9239" xr:uid="{4891859C-11BD-4C6F-8B2F-8C08482382D5}"/>
    <cellStyle name="40% - Énfasis4 2 3 2 2 4" xfId="4124" xr:uid="{8391F3D6-D67C-4092-9660-E28163070133}"/>
    <cellStyle name="40% - Énfasis4 2 3 2 2 4 2" xfId="10328" xr:uid="{6ACC9BCD-154E-4029-B2CB-1E8CC28EFEE7}"/>
    <cellStyle name="40% - Énfasis4 2 3 2 2 5" xfId="7374" xr:uid="{D217DF88-D8FF-40C5-9E02-E1A8C8030139}"/>
    <cellStyle name="40% - Énfasis4 2 3 2 3" xfId="1136" xr:uid="{00000000-0005-0000-0000-00001E070000}"/>
    <cellStyle name="40% - Énfasis4 2 3 2 3 2" xfId="3210" xr:uid="{00000000-0005-0000-0000-00001F070000}"/>
    <cellStyle name="40% - Énfasis4 2 3 2 3 2 2" xfId="6467" xr:uid="{9DA1B03E-4CE8-4788-B98B-2E844AF4C784}"/>
    <cellStyle name="40% - Énfasis4 2 3 2 3 2 2 2" xfId="12469" xr:uid="{71B96AB7-1E3A-4D7E-A61D-B7234EA0205C}"/>
    <cellStyle name="40% - Énfasis4 2 3 2 3 2 3" xfId="9515" xr:uid="{3372D0AA-10FD-4C74-A385-F3E0B9333C4E}"/>
    <cellStyle name="40% - Énfasis4 2 3 2 3 3" xfId="4400" xr:uid="{814BB1A1-87F4-40DA-A77F-058D798444F3}"/>
    <cellStyle name="40% - Énfasis4 2 3 2 3 3 2" xfId="10604" xr:uid="{200DEDEF-6409-4A0E-9061-673452AF1E0E}"/>
    <cellStyle name="40% - Énfasis4 2 3 2 3 4" xfId="7650" xr:uid="{53C8B314-4837-4A1E-BED2-2AD608FE6883}"/>
    <cellStyle name="40% - Énfasis4 2 3 2 4" xfId="1511" xr:uid="{00000000-0005-0000-0000-000020070000}"/>
    <cellStyle name="40% - Énfasis4 2 3 2 4 2" xfId="4770" xr:uid="{9E9E1FF9-5E01-4945-9615-1252B248CD4B}"/>
    <cellStyle name="40% - Énfasis4 2 3 2 4 2 2" xfId="10917" xr:uid="{5563EA02-46AD-43BB-85DA-65098ADAB902}"/>
    <cellStyle name="40% - Énfasis4 2 3 2 4 3" xfId="7963" xr:uid="{0FB329E0-BAEF-40C9-A20D-307BFDBC83A1}"/>
    <cellStyle name="40% - Énfasis4 2 3 2 5" xfId="2390" xr:uid="{00000000-0005-0000-0000-000021070000}"/>
    <cellStyle name="40% - Énfasis4 2 3 2 5 2" xfId="5647" xr:uid="{F53070C2-7D1F-45B5-BCC8-0DAA33E4B726}"/>
    <cellStyle name="40% - Énfasis4 2 3 2 5 2 2" xfId="11693" xr:uid="{62F18A73-ADFD-448A-ACEB-C9B53F2A6A15}"/>
    <cellStyle name="40% - Énfasis4 2 3 2 5 3" xfId="8739" xr:uid="{48019B34-FF3D-4B80-ABD6-56C511CBEB96}"/>
    <cellStyle name="40% - Énfasis4 2 3 2 6" xfId="3580" xr:uid="{FD99AE4F-CFF5-426F-91A0-D41C355A7CCD}"/>
    <cellStyle name="40% - Énfasis4 2 3 2 6 2" xfId="9828" xr:uid="{49620CB1-693E-491F-8293-2D90EEBBEB87}"/>
    <cellStyle name="40% - Énfasis4 2 3 2 7" xfId="6874" xr:uid="{2B3C726A-3CC6-4853-A2BD-DB7F7E20D080}"/>
    <cellStyle name="40% - Énfasis4 2 3 3" xfId="527" xr:uid="{00000000-0005-0000-0000-000022070000}"/>
    <cellStyle name="40% - Énfasis4 2 3 3 2" xfId="1733" xr:uid="{00000000-0005-0000-0000-000023070000}"/>
    <cellStyle name="40% - Énfasis4 2 3 3 2 2" xfId="4992" xr:uid="{46363FAD-EF23-4471-A550-7487D1DC3737}"/>
    <cellStyle name="40% - Énfasis4 2 3 3 2 2 2" xfId="11096" xr:uid="{8EECD7D1-9364-48E5-BD59-090EF27EA5C1}"/>
    <cellStyle name="40% - Énfasis4 2 3 3 2 3" xfId="8142" xr:uid="{DF61C875-8C2D-4CE1-816A-3C9886E107DE}"/>
    <cellStyle name="40% - Énfasis4 2 3 3 3" xfId="2612" xr:uid="{00000000-0005-0000-0000-000024070000}"/>
    <cellStyle name="40% - Énfasis4 2 3 3 3 2" xfId="5869" xr:uid="{0FD608DD-2506-4912-A513-7C308DD05434}"/>
    <cellStyle name="40% - Énfasis4 2 3 3 3 2 2" xfId="11872" xr:uid="{FAB8BB4E-FFD3-43D4-A7A6-5538B47DE5FA}"/>
    <cellStyle name="40% - Énfasis4 2 3 3 3 3" xfId="8918" xr:uid="{4A23119D-A78C-4893-A9B7-04D0F952C310}"/>
    <cellStyle name="40% - Énfasis4 2 3 3 4" xfId="3802" xr:uid="{18DEB17C-A57D-4DEE-9011-0EB43725195C}"/>
    <cellStyle name="40% - Énfasis4 2 3 3 4 2" xfId="10007" xr:uid="{BF60AA46-03DB-42FE-A23D-E18BB60444F9}"/>
    <cellStyle name="40% - Énfasis4 2 3 3 5" xfId="7053" xr:uid="{A0097FB0-4CE5-4114-92DE-7A9E360B6C96}"/>
    <cellStyle name="40% - Énfasis4 2 3 4" xfId="722" xr:uid="{00000000-0005-0000-0000-000025070000}"/>
    <cellStyle name="40% - Énfasis4 2 3 4 2" xfId="1922" xr:uid="{00000000-0005-0000-0000-000026070000}"/>
    <cellStyle name="40% - Énfasis4 2 3 4 2 2" xfId="5180" xr:uid="{F957DB28-32B7-4623-A136-D20C5E3A5F09}"/>
    <cellStyle name="40% - Énfasis4 2 3 4 2 2 2" xfId="11283" xr:uid="{D305E3F9-CB0C-4ADA-9F8F-466EF555301B}"/>
    <cellStyle name="40% - Énfasis4 2 3 4 2 3" xfId="8329" xr:uid="{D492F82B-9635-40AB-97C4-652ABC07E9A2}"/>
    <cellStyle name="40% - Énfasis4 2 3 4 3" xfId="2800" xr:uid="{00000000-0005-0000-0000-000027070000}"/>
    <cellStyle name="40% - Énfasis4 2 3 4 3 2" xfId="6057" xr:uid="{7C883234-15AE-4E60-887E-7C2108627AAF}"/>
    <cellStyle name="40% - Énfasis4 2 3 4 3 2 2" xfId="12059" xr:uid="{28B02610-9884-48A5-AC5E-3512D68C6555}"/>
    <cellStyle name="40% - Énfasis4 2 3 4 3 3" xfId="9105" xr:uid="{6BFAE9C7-A256-40D9-B064-7DC6083ED776}"/>
    <cellStyle name="40% - Énfasis4 2 3 4 4" xfId="3990" xr:uid="{226C0D56-F8E3-4A39-B25B-773EC81A4CF1}"/>
    <cellStyle name="40% - Énfasis4 2 3 4 4 2" xfId="10194" xr:uid="{3516FEEF-73BA-4DDB-A404-8AB37A6AB446}"/>
    <cellStyle name="40% - Énfasis4 2 3 4 5" xfId="7240" xr:uid="{B3A3E7EE-37A9-4E32-BEEB-35FE9075B8F1}"/>
    <cellStyle name="40% - Énfasis4 2 3 5" xfId="1002" xr:uid="{00000000-0005-0000-0000-000028070000}"/>
    <cellStyle name="40% - Énfasis4 2 3 5 2" xfId="3076" xr:uid="{00000000-0005-0000-0000-000029070000}"/>
    <cellStyle name="40% - Énfasis4 2 3 5 2 2" xfId="6333" xr:uid="{7FE08129-1BBB-48D6-B72B-8AFF84B5A0D5}"/>
    <cellStyle name="40% - Énfasis4 2 3 5 2 2 2" xfId="12335" xr:uid="{DBB44814-6295-4F99-903B-3997691674F4}"/>
    <cellStyle name="40% - Énfasis4 2 3 5 2 3" xfId="9381" xr:uid="{2142B37C-74F0-47CF-BD46-064294EF8AAB}"/>
    <cellStyle name="40% - Énfasis4 2 3 5 3" xfId="4266" xr:uid="{E11EF89C-723B-4BF7-B30E-EBC48DA6D273}"/>
    <cellStyle name="40% - Énfasis4 2 3 5 3 2" xfId="10470" xr:uid="{FD9DCBC9-3233-4922-9E08-233232F41A14}"/>
    <cellStyle name="40% - Énfasis4 2 3 5 4" xfId="7516" xr:uid="{0001F6F7-3C52-41C1-8222-BF1FFE28E816}"/>
    <cellStyle name="40% - Énfasis4 2 3 6" xfId="1327" xr:uid="{00000000-0005-0000-0000-00002A070000}"/>
    <cellStyle name="40% - Énfasis4 2 3 6 2" xfId="4586" xr:uid="{79C822DD-DE12-4AB0-8547-7952D4C36F46}"/>
    <cellStyle name="40% - Énfasis4 2 3 6 2 2" xfId="10783" xr:uid="{E9C9E6C3-7929-4236-AD26-B999C85B5869}"/>
    <cellStyle name="40% - Énfasis4 2 3 6 3" xfId="7829" xr:uid="{32561AAE-9BCD-4156-92C6-F94A7864A14E}"/>
    <cellStyle name="40% - Énfasis4 2 3 7" xfId="2206" xr:uid="{00000000-0005-0000-0000-00002B070000}"/>
    <cellStyle name="40% - Énfasis4 2 3 7 2" xfId="5463" xr:uid="{02E77128-E9F2-4827-9709-4BC0D650E6D9}"/>
    <cellStyle name="40% - Énfasis4 2 3 7 2 2" xfId="11559" xr:uid="{491A5121-BA5E-4EE1-ACCE-960ED3D2E02D}"/>
    <cellStyle name="40% - Énfasis4 2 3 7 3" xfId="8605" xr:uid="{7D4440C0-13B1-4DEE-89EC-ABBEF62DF1BE}"/>
    <cellStyle name="40% - Énfasis4 2 3 8" xfId="3396" xr:uid="{7298B37B-F5D9-4707-BB41-EAF2AB306DDF}"/>
    <cellStyle name="40% - Énfasis4 2 3 8 2" xfId="9694" xr:uid="{59932285-6922-4942-BAF6-B8A2936673F4}"/>
    <cellStyle name="40% - Énfasis4 2 3 9" xfId="6684" xr:uid="{31B84633-361D-4596-965F-B6C6C09A8882}"/>
    <cellStyle name="40% - Énfasis4 2 4" xfId="109" xr:uid="{00000000-0005-0000-0000-00002C070000}"/>
    <cellStyle name="40% - Énfasis4 2 4 2" xfId="301" xr:uid="{00000000-0005-0000-0000-00002D070000}"/>
    <cellStyle name="40% - Énfasis4 2 4 2 2" xfId="871" xr:uid="{00000000-0005-0000-0000-00002E070000}"/>
    <cellStyle name="40% - Énfasis4 2 4 2 2 2" xfId="2071" xr:uid="{00000000-0005-0000-0000-00002F070000}"/>
    <cellStyle name="40% - Énfasis4 2 4 2 2 2 2" xfId="5329" xr:uid="{62DCEF03-CD82-450E-AD11-3461F81F4398}"/>
    <cellStyle name="40% - Énfasis4 2 4 2 2 2 2 2" xfId="11432" xr:uid="{DAC6B6DE-B89E-4F13-A952-C2E8BFCF508C}"/>
    <cellStyle name="40% - Énfasis4 2 4 2 2 2 3" xfId="8478" xr:uid="{91F4C186-5D76-4DE5-81A4-86504BC23FDF}"/>
    <cellStyle name="40% - Énfasis4 2 4 2 2 3" xfId="2949" xr:uid="{00000000-0005-0000-0000-000030070000}"/>
    <cellStyle name="40% - Énfasis4 2 4 2 2 3 2" xfId="6206" xr:uid="{480AC54D-2419-48C2-9D33-E26B359EC7DE}"/>
    <cellStyle name="40% - Énfasis4 2 4 2 2 3 2 2" xfId="12208" xr:uid="{58969FB3-948F-46AB-B0F0-0F37D4FFE96D}"/>
    <cellStyle name="40% - Énfasis4 2 4 2 2 3 3" xfId="9254" xr:uid="{8DB03CBB-32D8-4104-A865-E332077B59CA}"/>
    <cellStyle name="40% - Énfasis4 2 4 2 2 4" xfId="4139" xr:uid="{DC7DAA45-E841-4A52-A8C9-51E2432B9E29}"/>
    <cellStyle name="40% - Énfasis4 2 4 2 2 4 2" xfId="10343" xr:uid="{9429B089-8777-466C-B5AD-B1F3CF682FD5}"/>
    <cellStyle name="40% - Énfasis4 2 4 2 2 5" xfId="7389" xr:uid="{0B9D6E1A-6241-4285-8806-0DE91EE2CF6E}"/>
    <cellStyle name="40% - Énfasis4 2 4 2 3" xfId="1151" xr:uid="{00000000-0005-0000-0000-000031070000}"/>
    <cellStyle name="40% - Énfasis4 2 4 2 3 2" xfId="3225" xr:uid="{00000000-0005-0000-0000-000032070000}"/>
    <cellStyle name="40% - Énfasis4 2 4 2 3 2 2" xfId="6482" xr:uid="{816C4750-2405-4E51-BBF8-DF38A7E429E1}"/>
    <cellStyle name="40% - Énfasis4 2 4 2 3 2 2 2" xfId="12484" xr:uid="{E02719AF-727C-464D-83C0-A23D7AF22DBE}"/>
    <cellStyle name="40% - Énfasis4 2 4 2 3 2 3" xfId="9530" xr:uid="{8AEB9DC7-8A91-48B6-8506-465D8463521D}"/>
    <cellStyle name="40% - Énfasis4 2 4 2 3 3" xfId="4415" xr:uid="{C799F01D-814C-4EB7-9733-5C9B0A628E0F}"/>
    <cellStyle name="40% - Énfasis4 2 4 2 3 3 2" xfId="10619" xr:uid="{D99EB757-9C2F-429D-B837-8DC51FB36B90}"/>
    <cellStyle name="40% - Énfasis4 2 4 2 3 4" xfId="7665" xr:uid="{D04E1818-435E-40C9-A333-8F056A9761BB}"/>
    <cellStyle name="40% - Énfasis4 2 4 2 4" xfId="1529" xr:uid="{00000000-0005-0000-0000-000033070000}"/>
    <cellStyle name="40% - Énfasis4 2 4 2 4 2" xfId="4788" xr:uid="{FB645877-A588-4438-9BF6-26C78DD2959C}"/>
    <cellStyle name="40% - Énfasis4 2 4 2 4 2 2" xfId="10932" xr:uid="{450044D2-C33A-4241-9D80-CFD3C7E8C7C4}"/>
    <cellStyle name="40% - Énfasis4 2 4 2 4 3" xfId="7978" xr:uid="{2BF9E630-85C3-496E-9965-15D0D46DEB6A}"/>
    <cellStyle name="40% - Énfasis4 2 4 2 5" xfId="2408" xr:uid="{00000000-0005-0000-0000-000034070000}"/>
    <cellStyle name="40% - Énfasis4 2 4 2 5 2" xfId="5665" xr:uid="{0D9675CB-A7A5-46A7-9629-3E1C4F1F010B}"/>
    <cellStyle name="40% - Énfasis4 2 4 2 5 2 2" xfId="11708" xr:uid="{0C223C8B-2839-48F1-B033-2A5204953B08}"/>
    <cellStyle name="40% - Énfasis4 2 4 2 5 3" xfId="8754" xr:uid="{8138B50C-CB10-4183-91F1-763F72776394}"/>
    <cellStyle name="40% - Énfasis4 2 4 2 6" xfId="3598" xr:uid="{0B80793C-BE00-42AD-BB4A-BEB9ACDFD9B7}"/>
    <cellStyle name="40% - Énfasis4 2 4 2 6 2" xfId="9843" xr:uid="{40EB1D1C-E678-48DE-A7DF-081B6A2E2A93}"/>
    <cellStyle name="40% - Énfasis4 2 4 2 7" xfId="6889" xr:uid="{63C40AA7-6C8A-4309-A152-ADEC3AE169A9}"/>
    <cellStyle name="40% - Énfasis4 2 4 3" xfId="542" xr:uid="{00000000-0005-0000-0000-000035070000}"/>
    <cellStyle name="40% - Énfasis4 2 4 3 2" xfId="1748" xr:uid="{00000000-0005-0000-0000-000036070000}"/>
    <cellStyle name="40% - Énfasis4 2 4 3 2 2" xfId="5007" xr:uid="{B4C28BE9-8496-4C86-BECA-AA14E254927A}"/>
    <cellStyle name="40% - Énfasis4 2 4 3 2 2 2" xfId="11111" xr:uid="{3993FBCA-CE61-46C8-A85F-311E8A350D5C}"/>
    <cellStyle name="40% - Énfasis4 2 4 3 2 3" xfId="8157" xr:uid="{D8FDE962-DF03-444D-B607-84986055A177}"/>
    <cellStyle name="40% - Énfasis4 2 4 3 3" xfId="2627" xr:uid="{00000000-0005-0000-0000-000037070000}"/>
    <cellStyle name="40% - Énfasis4 2 4 3 3 2" xfId="5884" xr:uid="{0E344AB5-3047-42CC-987F-D3A0CFB135A1}"/>
    <cellStyle name="40% - Énfasis4 2 4 3 3 2 2" xfId="11887" xr:uid="{3E2AEB23-0958-4E8D-A4F0-235A0D44B9B2}"/>
    <cellStyle name="40% - Énfasis4 2 4 3 3 3" xfId="8933" xr:uid="{E3A34EB0-833C-4D00-A614-D2BFFC38869D}"/>
    <cellStyle name="40% - Énfasis4 2 4 3 4" xfId="3817" xr:uid="{5170BCA7-6F22-4546-B27E-7A97E0216EC2}"/>
    <cellStyle name="40% - Énfasis4 2 4 3 4 2" xfId="10022" xr:uid="{EBF96F6A-CD7F-4EC1-B1C5-B613C1D12B71}"/>
    <cellStyle name="40% - Énfasis4 2 4 3 5" xfId="7068" xr:uid="{D72324F6-A456-4215-B7CC-D9B4D7D8991A}"/>
    <cellStyle name="40% - Énfasis4 2 4 4" xfId="737" xr:uid="{00000000-0005-0000-0000-000038070000}"/>
    <cellStyle name="40% - Énfasis4 2 4 4 2" xfId="1937" xr:uid="{00000000-0005-0000-0000-000039070000}"/>
    <cellStyle name="40% - Énfasis4 2 4 4 2 2" xfId="5195" xr:uid="{F946BAAB-9A07-4F6A-B2D0-E43DAECF35C7}"/>
    <cellStyle name="40% - Énfasis4 2 4 4 2 2 2" xfId="11298" xr:uid="{02EE2129-4DA0-48D1-842E-17777E1681B4}"/>
    <cellStyle name="40% - Énfasis4 2 4 4 2 3" xfId="8344" xr:uid="{FE82829B-AFB9-430D-87EA-BEBA53482E8B}"/>
    <cellStyle name="40% - Énfasis4 2 4 4 3" xfId="2815" xr:uid="{00000000-0005-0000-0000-00003A070000}"/>
    <cellStyle name="40% - Énfasis4 2 4 4 3 2" xfId="6072" xr:uid="{AC71841A-1CD5-4D6E-A2A5-5012CBD2C772}"/>
    <cellStyle name="40% - Énfasis4 2 4 4 3 2 2" xfId="12074" xr:uid="{6DB6AC02-69E2-4B95-A017-CD96276B90F9}"/>
    <cellStyle name="40% - Énfasis4 2 4 4 3 3" xfId="9120" xr:uid="{6FE91E60-DE13-4B10-BF97-EC1C1843B64F}"/>
    <cellStyle name="40% - Énfasis4 2 4 4 4" xfId="4005" xr:uid="{87D26946-74F5-4F6C-A9A7-8E245F217535}"/>
    <cellStyle name="40% - Énfasis4 2 4 4 4 2" xfId="10209" xr:uid="{B161BF8D-8170-4E61-B9C9-992C256B5002}"/>
    <cellStyle name="40% - Énfasis4 2 4 4 5" xfId="7255" xr:uid="{A86B5FAD-DD1D-4098-B990-9EE36B39B864}"/>
    <cellStyle name="40% - Énfasis4 2 4 5" xfId="1017" xr:uid="{00000000-0005-0000-0000-00003B070000}"/>
    <cellStyle name="40% - Énfasis4 2 4 5 2" xfId="3091" xr:uid="{00000000-0005-0000-0000-00003C070000}"/>
    <cellStyle name="40% - Énfasis4 2 4 5 2 2" xfId="6348" xr:uid="{011E3433-1D09-4CB0-B5B7-E35B64100E55}"/>
    <cellStyle name="40% - Énfasis4 2 4 5 2 2 2" xfId="12350" xr:uid="{B5CD89D9-88D6-44CD-BA70-0D2C009D9422}"/>
    <cellStyle name="40% - Énfasis4 2 4 5 2 3" xfId="9396" xr:uid="{05773B86-F9EB-4D5A-8752-B2CB86665B9A}"/>
    <cellStyle name="40% - Énfasis4 2 4 5 3" xfId="4281" xr:uid="{BD2A8F20-747F-443D-A7A5-699BDA0EE691}"/>
    <cellStyle name="40% - Énfasis4 2 4 5 3 2" xfId="10485" xr:uid="{CD5D8732-BFF7-4ED9-B343-A229A1D33BA1}"/>
    <cellStyle name="40% - Énfasis4 2 4 5 4" xfId="7531" xr:uid="{D13FA6C6-0E77-49F9-98EA-6CF171FF9171}"/>
    <cellStyle name="40% - Énfasis4 2 4 6" xfId="1345" xr:uid="{00000000-0005-0000-0000-00003D070000}"/>
    <cellStyle name="40% - Énfasis4 2 4 6 2" xfId="4604" xr:uid="{41BBA83E-02F3-4193-B72E-9CB646D207A0}"/>
    <cellStyle name="40% - Énfasis4 2 4 6 2 2" xfId="10798" xr:uid="{373FAE30-2EDA-4EEE-81A6-5F2B034D0A9A}"/>
    <cellStyle name="40% - Énfasis4 2 4 6 3" xfId="7844" xr:uid="{5518A985-AFAE-4675-B949-1128052AE2FE}"/>
    <cellStyle name="40% - Énfasis4 2 4 7" xfId="2224" xr:uid="{00000000-0005-0000-0000-00003E070000}"/>
    <cellStyle name="40% - Énfasis4 2 4 7 2" xfId="5481" xr:uid="{0D4EBD3F-D996-4EAB-924B-5315551A3155}"/>
    <cellStyle name="40% - Énfasis4 2 4 7 2 2" xfId="11574" xr:uid="{931DB162-9E43-4337-B553-3F52AC9AB7C2}"/>
    <cellStyle name="40% - Énfasis4 2 4 7 3" xfId="8620" xr:uid="{063D5134-3D77-4542-AD2C-E2ED2AAC7CBB}"/>
    <cellStyle name="40% - Énfasis4 2 4 8" xfId="3414" xr:uid="{11776DD8-C808-4E36-812A-CD4131E7A0E7}"/>
    <cellStyle name="40% - Énfasis4 2 4 8 2" xfId="9709" xr:uid="{95DE1351-E282-4199-B2BD-5A107206AA5B}"/>
    <cellStyle name="40% - Énfasis4 2 4 9" xfId="6738" xr:uid="{A5CE6472-AAAF-49C8-8832-069C5DEEFA17}"/>
    <cellStyle name="40% - Énfasis4 2 5" xfId="128" xr:uid="{00000000-0005-0000-0000-00003F070000}"/>
    <cellStyle name="40% - Énfasis4 2 5 2" xfId="320" xr:uid="{00000000-0005-0000-0000-000040070000}"/>
    <cellStyle name="40% - Énfasis4 2 5 2 2" xfId="886" xr:uid="{00000000-0005-0000-0000-000041070000}"/>
    <cellStyle name="40% - Énfasis4 2 5 2 2 2" xfId="2086" xr:uid="{00000000-0005-0000-0000-000042070000}"/>
    <cellStyle name="40% - Énfasis4 2 5 2 2 2 2" xfId="5344" xr:uid="{F8F6B6B1-D4A0-4B3B-BBC7-66400D33F47C}"/>
    <cellStyle name="40% - Énfasis4 2 5 2 2 2 2 2" xfId="11447" xr:uid="{9BF54CAD-3EBA-448A-B0C8-63E1FAF653AF}"/>
    <cellStyle name="40% - Énfasis4 2 5 2 2 2 3" xfId="8493" xr:uid="{52228C24-BC1F-4224-9AFC-608145C24948}"/>
    <cellStyle name="40% - Énfasis4 2 5 2 2 3" xfId="2964" xr:uid="{00000000-0005-0000-0000-000043070000}"/>
    <cellStyle name="40% - Énfasis4 2 5 2 2 3 2" xfId="6221" xr:uid="{30F193F5-66D1-444D-8950-793C0FC63339}"/>
    <cellStyle name="40% - Énfasis4 2 5 2 2 3 2 2" xfId="12223" xr:uid="{62E10B9B-A74C-46DC-BC04-991058146833}"/>
    <cellStyle name="40% - Énfasis4 2 5 2 2 3 3" xfId="9269" xr:uid="{511B47F2-3B65-40BA-8BF7-405DB88D9E8C}"/>
    <cellStyle name="40% - Énfasis4 2 5 2 2 4" xfId="4154" xr:uid="{FB26A734-FBAD-49D7-91AD-E67BF2DD669E}"/>
    <cellStyle name="40% - Énfasis4 2 5 2 2 4 2" xfId="10358" xr:uid="{AD039BE5-020D-40DC-87A8-361F70E5FEBD}"/>
    <cellStyle name="40% - Énfasis4 2 5 2 2 5" xfId="7404" xr:uid="{78D3AFBC-432B-468B-9E23-85E28F1C2177}"/>
    <cellStyle name="40% - Énfasis4 2 5 2 3" xfId="1166" xr:uid="{00000000-0005-0000-0000-000044070000}"/>
    <cellStyle name="40% - Énfasis4 2 5 2 3 2" xfId="3240" xr:uid="{00000000-0005-0000-0000-000045070000}"/>
    <cellStyle name="40% - Énfasis4 2 5 2 3 2 2" xfId="6497" xr:uid="{1FCED547-E025-495C-9D9E-283E8C99E4AF}"/>
    <cellStyle name="40% - Énfasis4 2 5 2 3 2 2 2" xfId="12499" xr:uid="{4F7C24E7-9772-47B2-9CB7-49255E9034AB}"/>
    <cellStyle name="40% - Énfasis4 2 5 2 3 2 3" xfId="9545" xr:uid="{37B4C630-FD06-4F5A-AE88-4634368E565B}"/>
    <cellStyle name="40% - Énfasis4 2 5 2 3 3" xfId="4430" xr:uid="{7F4C6586-0C09-4929-9BFC-A8A611CA0B17}"/>
    <cellStyle name="40% - Énfasis4 2 5 2 3 3 2" xfId="10634" xr:uid="{6FF5B7C6-2B10-4CE5-BE7C-79C0B0418FAC}"/>
    <cellStyle name="40% - Énfasis4 2 5 2 3 4" xfId="7680" xr:uid="{60DA52DA-13CB-45A2-9F4C-7945831507CE}"/>
    <cellStyle name="40% - Énfasis4 2 5 2 4" xfId="1547" xr:uid="{00000000-0005-0000-0000-000046070000}"/>
    <cellStyle name="40% - Énfasis4 2 5 2 4 2" xfId="4806" xr:uid="{0BA3E95E-CB5A-41EF-BB46-57F51EF1D3DF}"/>
    <cellStyle name="40% - Énfasis4 2 5 2 4 2 2" xfId="10947" xr:uid="{8982E99B-0728-48CF-96B6-4B88A2635740}"/>
    <cellStyle name="40% - Énfasis4 2 5 2 4 3" xfId="7993" xr:uid="{F427E039-E32E-4253-9BE2-E8482C64D684}"/>
    <cellStyle name="40% - Énfasis4 2 5 2 5" xfId="2426" xr:uid="{00000000-0005-0000-0000-000047070000}"/>
    <cellStyle name="40% - Énfasis4 2 5 2 5 2" xfId="5683" xr:uid="{0023FEF7-EB77-45FE-927A-F625EAC6E7A3}"/>
    <cellStyle name="40% - Énfasis4 2 5 2 5 2 2" xfId="11723" xr:uid="{D6541F84-85DC-4E2B-AB2C-6317FD694BB5}"/>
    <cellStyle name="40% - Énfasis4 2 5 2 5 3" xfId="8769" xr:uid="{77DEF0A7-8720-4B1F-97DA-6F613D6DB5AD}"/>
    <cellStyle name="40% - Énfasis4 2 5 2 6" xfId="3616" xr:uid="{582A179F-232F-4327-B08F-2C71B1016521}"/>
    <cellStyle name="40% - Énfasis4 2 5 2 6 2" xfId="9858" xr:uid="{80C9F734-3D67-4793-9022-48C4887387C0}"/>
    <cellStyle name="40% - Énfasis4 2 5 2 7" xfId="6904" xr:uid="{CEAD67AD-6E76-49DB-93BF-4F8645BEE73E}"/>
    <cellStyle name="40% - Énfasis4 2 5 3" xfId="557" xr:uid="{00000000-0005-0000-0000-000048070000}"/>
    <cellStyle name="40% - Énfasis4 2 5 3 2" xfId="1763" xr:uid="{00000000-0005-0000-0000-000049070000}"/>
    <cellStyle name="40% - Énfasis4 2 5 3 2 2" xfId="5022" xr:uid="{57B9DA1E-9942-4997-95A4-8B97BDC13F4B}"/>
    <cellStyle name="40% - Énfasis4 2 5 3 2 2 2" xfId="11126" xr:uid="{1D88D69C-FDCA-4375-8C66-B1B6316AAD5D}"/>
    <cellStyle name="40% - Énfasis4 2 5 3 2 3" xfId="8172" xr:uid="{D4BF2A0C-298C-4706-B8D0-D569810AC795}"/>
    <cellStyle name="40% - Énfasis4 2 5 3 3" xfId="2642" xr:uid="{00000000-0005-0000-0000-00004A070000}"/>
    <cellStyle name="40% - Énfasis4 2 5 3 3 2" xfId="5899" xr:uid="{97DA9740-ADB0-4D97-AD00-A7242E31B10D}"/>
    <cellStyle name="40% - Énfasis4 2 5 3 3 2 2" xfId="11902" xr:uid="{59B270D9-7790-4F89-9906-9BCF94697791}"/>
    <cellStyle name="40% - Énfasis4 2 5 3 3 3" xfId="8948" xr:uid="{2569F194-712C-4005-9803-27E3E57E187C}"/>
    <cellStyle name="40% - Énfasis4 2 5 3 4" xfId="3832" xr:uid="{AE9F258E-B93C-4383-A47A-ABAC7EBCBCBA}"/>
    <cellStyle name="40% - Énfasis4 2 5 3 4 2" xfId="10037" xr:uid="{F1AC94E3-8075-46B1-90F8-84C58660B5AB}"/>
    <cellStyle name="40% - Énfasis4 2 5 3 5" xfId="7083" xr:uid="{EC64CD17-4932-4F50-AEE8-CABC0D0AA206}"/>
    <cellStyle name="40% - Énfasis4 2 5 4" xfId="752" xr:uid="{00000000-0005-0000-0000-00004B070000}"/>
    <cellStyle name="40% - Énfasis4 2 5 4 2" xfId="1952" xr:uid="{00000000-0005-0000-0000-00004C070000}"/>
    <cellStyle name="40% - Énfasis4 2 5 4 2 2" xfId="5210" xr:uid="{02F7DE0D-B25C-439A-BC59-25CAABC3C227}"/>
    <cellStyle name="40% - Énfasis4 2 5 4 2 2 2" xfId="11313" xr:uid="{2D65985B-0995-4DCA-A4A6-8F677CDD1E15}"/>
    <cellStyle name="40% - Énfasis4 2 5 4 2 3" xfId="8359" xr:uid="{E8C30FB5-3A65-4412-BD40-7C71E30998CD}"/>
    <cellStyle name="40% - Énfasis4 2 5 4 3" xfId="2830" xr:uid="{00000000-0005-0000-0000-00004D070000}"/>
    <cellStyle name="40% - Énfasis4 2 5 4 3 2" xfId="6087" xr:uid="{A6B2F5B9-D288-4F0A-A10F-B69921AB8BB8}"/>
    <cellStyle name="40% - Énfasis4 2 5 4 3 2 2" xfId="12089" xr:uid="{1A9A0ED0-8903-4685-960A-90C61FE46949}"/>
    <cellStyle name="40% - Énfasis4 2 5 4 3 3" xfId="9135" xr:uid="{F6F78977-1AC2-48EB-A5E6-A848B78EFB57}"/>
    <cellStyle name="40% - Énfasis4 2 5 4 4" xfId="4020" xr:uid="{8BEE8292-0BA5-48D9-B20C-31A602BBCFEA}"/>
    <cellStyle name="40% - Énfasis4 2 5 4 4 2" xfId="10224" xr:uid="{5B250E33-9307-4FB4-9465-82F4FB6579CD}"/>
    <cellStyle name="40% - Énfasis4 2 5 4 5" xfId="7270" xr:uid="{5D964D18-1048-421E-BDBA-98C037F1AA95}"/>
    <cellStyle name="40% - Énfasis4 2 5 5" xfId="1032" xr:uid="{00000000-0005-0000-0000-00004E070000}"/>
    <cellStyle name="40% - Énfasis4 2 5 5 2" xfId="3106" xr:uid="{00000000-0005-0000-0000-00004F070000}"/>
    <cellStyle name="40% - Énfasis4 2 5 5 2 2" xfId="6363" xr:uid="{29EF5269-BF73-4E52-9074-556A29A1C039}"/>
    <cellStyle name="40% - Énfasis4 2 5 5 2 2 2" xfId="12365" xr:uid="{6E09F6E2-F9B2-4499-AD55-04610B59D93C}"/>
    <cellStyle name="40% - Énfasis4 2 5 5 2 3" xfId="9411" xr:uid="{306C47E1-DFA8-4541-8DA0-93CD63568C70}"/>
    <cellStyle name="40% - Énfasis4 2 5 5 3" xfId="4296" xr:uid="{A849FCA0-2F62-4395-92BD-23E1BF14241F}"/>
    <cellStyle name="40% - Énfasis4 2 5 5 3 2" xfId="10500" xr:uid="{C91C1429-F261-4532-B50C-ADEDA47FC630}"/>
    <cellStyle name="40% - Énfasis4 2 5 5 4" xfId="7546" xr:uid="{95A58CBB-DC02-4468-AC95-430E5640E71B}"/>
    <cellStyle name="40% - Énfasis4 2 5 6" xfId="1363" xr:uid="{00000000-0005-0000-0000-000050070000}"/>
    <cellStyle name="40% - Énfasis4 2 5 6 2" xfId="4622" xr:uid="{6AECC189-B11C-40C5-AA80-47CBBD39DC4B}"/>
    <cellStyle name="40% - Énfasis4 2 5 6 2 2" xfId="10813" xr:uid="{D6FF4D96-F1E7-43BD-8053-F4350110FB14}"/>
    <cellStyle name="40% - Énfasis4 2 5 6 3" xfId="7859" xr:uid="{353883C6-67BC-4A3C-8D28-52B456BCC4DD}"/>
    <cellStyle name="40% - Énfasis4 2 5 7" xfId="2242" xr:uid="{00000000-0005-0000-0000-000051070000}"/>
    <cellStyle name="40% - Énfasis4 2 5 7 2" xfId="5499" xr:uid="{8ADD601C-6D1A-4B84-94C3-F4542ED17AC9}"/>
    <cellStyle name="40% - Énfasis4 2 5 7 2 2" xfId="11589" xr:uid="{4BA2224A-3B9C-4F52-915F-EB79A4062AE6}"/>
    <cellStyle name="40% - Énfasis4 2 5 7 3" xfId="8635" xr:uid="{E7DA30AE-719A-4D9A-B31D-85A0600961DC}"/>
    <cellStyle name="40% - Énfasis4 2 5 8" xfId="3432" xr:uid="{A0F292BF-5CA9-432D-A38E-887019D9E435}"/>
    <cellStyle name="40% - Énfasis4 2 5 8 2" xfId="9724" xr:uid="{40F601D0-374E-449D-8DE4-DBA8A7A4DE5B}"/>
    <cellStyle name="40% - Énfasis4 2 5 9" xfId="6770" xr:uid="{B7CC6032-3FC8-4CE7-9345-4081F6822FB7}"/>
    <cellStyle name="40% - Énfasis4 2 6" xfId="146" xr:uid="{00000000-0005-0000-0000-000052070000}"/>
    <cellStyle name="40% - Énfasis4 2 6 2" xfId="338" xr:uid="{00000000-0005-0000-0000-000053070000}"/>
    <cellStyle name="40% - Énfasis4 2 6 2 2" xfId="901" xr:uid="{00000000-0005-0000-0000-000054070000}"/>
    <cellStyle name="40% - Énfasis4 2 6 2 2 2" xfId="2101" xr:uid="{00000000-0005-0000-0000-000055070000}"/>
    <cellStyle name="40% - Énfasis4 2 6 2 2 2 2" xfId="5359" xr:uid="{4F93ADDD-A1A3-4019-A2CF-ABBED813C822}"/>
    <cellStyle name="40% - Énfasis4 2 6 2 2 2 2 2" xfId="11462" xr:uid="{A541C057-CBBE-4680-A9AB-EBC22E30B123}"/>
    <cellStyle name="40% - Énfasis4 2 6 2 2 2 3" xfId="8508" xr:uid="{D00F9FE0-65AB-470B-9BFE-F8D2A0330D27}"/>
    <cellStyle name="40% - Énfasis4 2 6 2 2 3" xfId="2979" xr:uid="{00000000-0005-0000-0000-000056070000}"/>
    <cellStyle name="40% - Énfasis4 2 6 2 2 3 2" xfId="6236" xr:uid="{D085090E-3EE5-47C8-A0A1-86C4C26D7EBB}"/>
    <cellStyle name="40% - Énfasis4 2 6 2 2 3 2 2" xfId="12238" xr:uid="{7C0DF690-4046-4F48-BB4E-3F8795B4681D}"/>
    <cellStyle name="40% - Énfasis4 2 6 2 2 3 3" xfId="9284" xr:uid="{E84302BC-C6D3-44AF-8D2E-323CD8B32103}"/>
    <cellStyle name="40% - Énfasis4 2 6 2 2 4" xfId="4169" xr:uid="{561E7D46-1960-4ADD-8289-9BB0C1E72640}"/>
    <cellStyle name="40% - Énfasis4 2 6 2 2 4 2" xfId="10373" xr:uid="{38D38373-373A-4547-B7AF-B6839E144478}"/>
    <cellStyle name="40% - Énfasis4 2 6 2 2 5" xfId="7419" xr:uid="{31E96271-3B92-42B5-8470-758A4311CA78}"/>
    <cellStyle name="40% - Énfasis4 2 6 2 3" xfId="1181" xr:uid="{00000000-0005-0000-0000-000057070000}"/>
    <cellStyle name="40% - Énfasis4 2 6 2 3 2" xfId="3255" xr:uid="{00000000-0005-0000-0000-000058070000}"/>
    <cellStyle name="40% - Énfasis4 2 6 2 3 2 2" xfId="6512" xr:uid="{31B1C181-016F-45E0-8453-D5BE4115F0C3}"/>
    <cellStyle name="40% - Énfasis4 2 6 2 3 2 2 2" xfId="12514" xr:uid="{E4353EC7-F8C2-4695-9049-1BC56858823C}"/>
    <cellStyle name="40% - Énfasis4 2 6 2 3 2 3" xfId="9560" xr:uid="{130EE16C-EDFF-4269-BD14-BFA6C060791B}"/>
    <cellStyle name="40% - Énfasis4 2 6 2 3 3" xfId="4445" xr:uid="{FC4B388F-F875-482B-BF1E-C545535E95D9}"/>
    <cellStyle name="40% - Énfasis4 2 6 2 3 3 2" xfId="10649" xr:uid="{26983FC4-A64A-4D14-BF57-45BAF9773F13}"/>
    <cellStyle name="40% - Énfasis4 2 6 2 3 4" xfId="7695" xr:uid="{B1AE3FD0-8ACA-4CE4-8FD7-7776B6A33D8F}"/>
    <cellStyle name="40% - Énfasis4 2 6 2 4" xfId="1565" xr:uid="{00000000-0005-0000-0000-000059070000}"/>
    <cellStyle name="40% - Énfasis4 2 6 2 4 2" xfId="4824" xr:uid="{6D38AE96-7DCE-4628-974C-998F1E4A5A4C}"/>
    <cellStyle name="40% - Énfasis4 2 6 2 4 2 2" xfId="10962" xr:uid="{48D8870B-B9DC-4792-A7AC-6A1940674221}"/>
    <cellStyle name="40% - Énfasis4 2 6 2 4 3" xfId="8008" xr:uid="{838E6C13-2F60-4687-B3F6-B81A99732A26}"/>
    <cellStyle name="40% - Énfasis4 2 6 2 5" xfId="2444" xr:uid="{00000000-0005-0000-0000-00005A070000}"/>
    <cellStyle name="40% - Énfasis4 2 6 2 5 2" xfId="5701" xr:uid="{FBD414B8-B71E-4E02-B805-4320B983F214}"/>
    <cellStyle name="40% - Énfasis4 2 6 2 5 2 2" xfId="11738" xr:uid="{C6E69E58-6B7C-48EE-BE44-AAFEED29A0C9}"/>
    <cellStyle name="40% - Énfasis4 2 6 2 5 3" xfId="8784" xr:uid="{ECE5191A-43A3-46E8-97AC-24735582253D}"/>
    <cellStyle name="40% - Énfasis4 2 6 2 6" xfId="3634" xr:uid="{C20F93B7-3D8E-4393-8670-B50C0E45BED9}"/>
    <cellStyle name="40% - Énfasis4 2 6 2 6 2" xfId="9873" xr:uid="{BB6DE581-7EF1-40E5-A9C1-D5BF3FA526F3}"/>
    <cellStyle name="40% - Énfasis4 2 6 2 7" xfId="6919" xr:uid="{34CDC1ED-7197-47FC-997A-415577046A68}"/>
    <cellStyle name="40% - Énfasis4 2 6 3" xfId="572" xr:uid="{00000000-0005-0000-0000-00005B070000}"/>
    <cellStyle name="40% - Énfasis4 2 6 3 2" xfId="1778" xr:uid="{00000000-0005-0000-0000-00005C070000}"/>
    <cellStyle name="40% - Énfasis4 2 6 3 2 2" xfId="5037" xr:uid="{03E812D4-F10E-46FD-9E97-2F42443B08C0}"/>
    <cellStyle name="40% - Énfasis4 2 6 3 2 2 2" xfId="11141" xr:uid="{E5780943-E75E-44B7-ADBC-FB8D0E4387A2}"/>
    <cellStyle name="40% - Énfasis4 2 6 3 2 3" xfId="8187" xr:uid="{857A27D3-0123-43AB-AE80-B6FCF6C024D3}"/>
    <cellStyle name="40% - Énfasis4 2 6 3 3" xfId="2657" xr:uid="{00000000-0005-0000-0000-00005D070000}"/>
    <cellStyle name="40% - Énfasis4 2 6 3 3 2" xfId="5914" xr:uid="{E817DDAE-94B5-4426-95D7-AD0AE22BE39A}"/>
    <cellStyle name="40% - Énfasis4 2 6 3 3 2 2" xfId="11917" xr:uid="{FCA5B59D-31E5-4229-BD5E-2EE0932EA331}"/>
    <cellStyle name="40% - Énfasis4 2 6 3 3 3" xfId="8963" xr:uid="{0BCEB20B-E82B-4690-9100-D35A0F099898}"/>
    <cellStyle name="40% - Énfasis4 2 6 3 4" xfId="3847" xr:uid="{641A85A3-876A-49CB-9AB0-95520C179DE0}"/>
    <cellStyle name="40% - Énfasis4 2 6 3 4 2" xfId="10052" xr:uid="{C0805836-7B2E-4B1E-905E-9C24BC29A401}"/>
    <cellStyle name="40% - Énfasis4 2 6 3 5" xfId="7098" xr:uid="{0BBE408C-0162-4474-BE4A-5C6BE2B098A7}"/>
    <cellStyle name="40% - Énfasis4 2 6 4" xfId="767" xr:uid="{00000000-0005-0000-0000-00005E070000}"/>
    <cellStyle name="40% - Énfasis4 2 6 4 2" xfId="1967" xr:uid="{00000000-0005-0000-0000-00005F070000}"/>
    <cellStyle name="40% - Énfasis4 2 6 4 2 2" xfId="5225" xr:uid="{FAD4A93E-5DF5-4AC4-BC95-01249D3B997C}"/>
    <cellStyle name="40% - Énfasis4 2 6 4 2 2 2" xfId="11328" xr:uid="{3DD0DB2F-B0F3-495D-9DA6-224C16BC85E1}"/>
    <cellStyle name="40% - Énfasis4 2 6 4 2 3" xfId="8374" xr:uid="{1E256069-E3BF-4700-92F6-83FBED917AE1}"/>
    <cellStyle name="40% - Énfasis4 2 6 4 3" xfId="2845" xr:uid="{00000000-0005-0000-0000-000060070000}"/>
    <cellStyle name="40% - Énfasis4 2 6 4 3 2" xfId="6102" xr:uid="{A581276C-7C2B-4867-BC07-F021E94E1BD4}"/>
    <cellStyle name="40% - Énfasis4 2 6 4 3 2 2" xfId="12104" xr:uid="{B101A05A-BD9A-4EB0-9B27-1FEA4795F380}"/>
    <cellStyle name="40% - Énfasis4 2 6 4 3 3" xfId="9150" xr:uid="{558494A8-3DF6-4AAD-8F29-8EBFFE9D876C}"/>
    <cellStyle name="40% - Énfasis4 2 6 4 4" xfId="4035" xr:uid="{75D7D39F-FBF2-4FB6-A896-575C53147545}"/>
    <cellStyle name="40% - Énfasis4 2 6 4 4 2" xfId="10239" xr:uid="{CADE90AC-F30B-4D97-A896-1B32D10F6716}"/>
    <cellStyle name="40% - Énfasis4 2 6 4 5" xfId="7285" xr:uid="{BF73A7B7-1927-4341-A564-A9A60C994606}"/>
    <cellStyle name="40% - Énfasis4 2 6 5" xfId="1047" xr:uid="{00000000-0005-0000-0000-000061070000}"/>
    <cellStyle name="40% - Énfasis4 2 6 5 2" xfId="3121" xr:uid="{00000000-0005-0000-0000-000062070000}"/>
    <cellStyle name="40% - Énfasis4 2 6 5 2 2" xfId="6378" xr:uid="{7D22B86D-3FA5-44A5-9907-86079421DAC5}"/>
    <cellStyle name="40% - Énfasis4 2 6 5 2 2 2" xfId="12380" xr:uid="{33F50699-ABFC-4B26-9B90-FB0A0AC9ECC2}"/>
    <cellStyle name="40% - Énfasis4 2 6 5 2 3" xfId="9426" xr:uid="{F884E5DD-A388-4FCD-B9B8-F3CE95DCB38A}"/>
    <cellStyle name="40% - Énfasis4 2 6 5 3" xfId="4311" xr:uid="{BE7F2B7F-73B9-4DCE-B614-B58B30768051}"/>
    <cellStyle name="40% - Énfasis4 2 6 5 3 2" xfId="10515" xr:uid="{61CDBFA8-0B77-4062-B81B-ABBF3A21557D}"/>
    <cellStyle name="40% - Énfasis4 2 6 5 4" xfId="7561" xr:uid="{FF9EDF5F-53DA-4F0F-9BC0-097631D8D7F2}"/>
    <cellStyle name="40% - Énfasis4 2 6 6" xfId="1381" xr:uid="{00000000-0005-0000-0000-000063070000}"/>
    <cellStyle name="40% - Énfasis4 2 6 6 2" xfId="4640" xr:uid="{EB19D2CE-C64C-47FE-9A89-E6B01682CE51}"/>
    <cellStyle name="40% - Énfasis4 2 6 6 2 2" xfId="10828" xr:uid="{41541601-4090-4C5C-AD12-9F160E8B1715}"/>
    <cellStyle name="40% - Énfasis4 2 6 6 3" xfId="7874" xr:uid="{126C67A8-B736-4643-AE70-4C7E013E3764}"/>
    <cellStyle name="40% - Énfasis4 2 6 7" xfId="2260" xr:uid="{00000000-0005-0000-0000-000064070000}"/>
    <cellStyle name="40% - Énfasis4 2 6 7 2" xfId="5517" xr:uid="{43AF7974-5967-4660-9F29-76C927ADA3AB}"/>
    <cellStyle name="40% - Énfasis4 2 6 7 2 2" xfId="11604" xr:uid="{6A254770-4A3A-4EF7-A6B1-9416FA588AE2}"/>
    <cellStyle name="40% - Énfasis4 2 6 7 3" xfId="8650" xr:uid="{59213058-77E2-40D8-9CA3-0E577E77CF82}"/>
    <cellStyle name="40% - Énfasis4 2 6 8" xfId="3450" xr:uid="{5961AD00-17CA-46C0-BF07-BAE7551B900B}"/>
    <cellStyle name="40% - Énfasis4 2 6 8 2" xfId="9739" xr:uid="{61B787A1-45D3-40BB-BD34-2154A1B7ED27}"/>
    <cellStyle name="40% - Énfasis4 2 6 9" xfId="6785" xr:uid="{95D3C427-D00E-44EF-9C43-D8DD896BBCEF}"/>
    <cellStyle name="40% - Énfasis4 2 7" xfId="165" xr:uid="{00000000-0005-0000-0000-000065070000}"/>
    <cellStyle name="40% - Énfasis4 2 7 2" xfId="357" xr:uid="{00000000-0005-0000-0000-000066070000}"/>
    <cellStyle name="40% - Énfasis4 2 7 2 2" xfId="916" xr:uid="{00000000-0005-0000-0000-000067070000}"/>
    <cellStyle name="40% - Énfasis4 2 7 2 2 2" xfId="2116" xr:uid="{00000000-0005-0000-0000-000068070000}"/>
    <cellStyle name="40% - Énfasis4 2 7 2 2 2 2" xfId="5374" xr:uid="{19CA1141-2D4B-405D-AEA8-A97B6E6D2658}"/>
    <cellStyle name="40% - Énfasis4 2 7 2 2 2 2 2" xfId="11477" xr:uid="{1E411776-CBBF-4106-B75B-1FD0FCBB1207}"/>
    <cellStyle name="40% - Énfasis4 2 7 2 2 2 3" xfId="8523" xr:uid="{F2178286-ABA3-43BC-AC3F-F4ACFEE24D80}"/>
    <cellStyle name="40% - Énfasis4 2 7 2 2 3" xfId="2994" xr:uid="{00000000-0005-0000-0000-000069070000}"/>
    <cellStyle name="40% - Énfasis4 2 7 2 2 3 2" xfId="6251" xr:uid="{77FDC316-A28E-4C12-8008-7DE9EF7F2042}"/>
    <cellStyle name="40% - Énfasis4 2 7 2 2 3 2 2" xfId="12253" xr:uid="{F869DB81-16E9-49B7-9708-A5C119ED41A0}"/>
    <cellStyle name="40% - Énfasis4 2 7 2 2 3 3" xfId="9299" xr:uid="{D8C1AE79-90FF-42C4-847A-DB2AA40D03E4}"/>
    <cellStyle name="40% - Énfasis4 2 7 2 2 4" xfId="4184" xr:uid="{7598E33E-5E95-4D9D-9322-E30FCD2D4991}"/>
    <cellStyle name="40% - Énfasis4 2 7 2 2 4 2" xfId="10388" xr:uid="{DD312E98-4CFB-4D5D-91EE-D4F1F94792D0}"/>
    <cellStyle name="40% - Énfasis4 2 7 2 2 5" xfId="7434" xr:uid="{94C41FA1-5074-47BC-A3E6-6D78BD776288}"/>
    <cellStyle name="40% - Énfasis4 2 7 2 3" xfId="1196" xr:uid="{00000000-0005-0000-0000-00006A070000}"/>
    <cellStyle name="40% - Énfasis4 2 7 2 3 2" xfId="3270" xr:uid="{00000000-0005-0000-0000-00006B070000}"/>
    <cellStyle name="40% - Énfasis4 2 7 2 3 2 2" xfId="6527" xr:uid="{6B6D84E3-7CC6-46D0-9878-CFB5720B7452}"/>
    <cellStyle name="40% - Énfasis4 2 7 2 3 2 2 2" xfId="12529" xr:uid="{ECC3385A-8E5B-4A46-B3C2-C19ABC33BCE4}"/>
    <cellStyle name="40% - Énfasis4 2 7 2 3 2 3" xfId="9575" xr:uid="{348BDA7A-521C-410A-A7D4-BB3AF023D36E}"/>
    <cellStyle name="40% - Énfasis4 2 7 2 3 3" xfId="4460" xr:uid="{0E3C79DD-59C5-482E-AEBA-E4071D380DE2}"/>
    <cellStyle name="40% - Énfasis4 2 7 2 3 3 2" xfId="10664" xr:uid="{0D60B351-D13D-4B21-B02A-0FC4B37FB792}"/>
    <cellStyle name="40% - Énfasis4 2 7 2 3 4" xfId="7710" xr:uid="{90814270-5005-4BF1-8C99-7AD3B4C20EDB}"/>
    <cellStyle name="40% - Énfasis4 2 7 2 4" xfId="1584" xr:uid="{00000000-0005-0000-0000-00006C070000}"/>
    <cellStyle name="40% - Énfasis4 2 7 2 4 2" xfId="4843" xr:uid="{BCA679A9-DB38-4DB8-8BA5-49C78EACA7C8}"/>
    <cellStyle name="40% - Énfasis4 2 7 2 4 2 2" xfId="10977" xr:uid="{EEAAF220-3DFA-44C7-8F5E-A005ADC1752B}"/>
    <cellStyle name="40% - Énfasis4 2 7 2 4 3" xfId="8023" xr:uid="{1AE55A3F-5D11-48D1-9EE9-0A7231899125}"/>
    <cellStyle name="40% - Énfasis4 2 7 2 5" xfId="2463" xr:uid="{00000000-0005-0000-0000-00006D070000}"/>
    <cellStyle name="40% - Énfasis4 2 7 2 5 2" xfId="5720" xr:uid="{5263113C-B01E-4C12-B251-04570B6D3A7E}"/>
    <cellStyle name="40% - Énfasis4 2 7 2 5 2 2" xfId="11753" xr:uid="{D0770EDD-FA32-48FD-85E5-C9D11F8BEFC3}"/>
    <cellStyle name="40% - Énfasis4 2 7 2 5 3" xfId="8799" xr:uid="{0EE18222-6FFF-4950-ACDA-882C14974ABA}"/>
    <cellStyle name="40% - Énfasis4 2 7 2 6" xfId="3653" xr:uid="{FF666075-5127-43A9-9C2D-F6EEC6500AD8}"/>
    <cellStyle name="40% - Énfasis4 2 7 2 6 2" xfId="9888" xr:uid="{902634F6-0B40-4ADC-BD7A-E22FA1172C64}"/>
    <cellStyle name="40% - Énfasis4 2 7 2 7" xfId="6934" xr:uid="{D5260436-6F6C-4CDB-95E9-08A1B5C8CF68}"/>
    <cellStyle name="40% - Énfasis4 2 7 3" xfId="587" xr:uid="{00000000-0005-0000-0000-00006E070000}"/>
    <cellStyle name="40% - Énfasis4 2 7 3 2" xfId="1793" xr:uid="{00000000-0005-0000-0000-00006F070000}"/>
    <cellStyle name="40% - Énfasis4 2 7 3 2 2" xfId="5052" xr:uid="{47BCE8F9-D056-46A2-8C17-C2BC4C9210AE}"/>
    <cellStyle name="40% - Énfasis4 2 7 3 2 2 2" xfId="11156" xr:uid="{8946A3A2-03AD-4B87-BA81-FC52DBAB67D4}"/>
    <cellStyle name="40% - Énfasis4 2 7 3 2 3" xfId="8202" xr:uid="{D9749140-129A-4FA7-9EB4-29381AF13AF3}"/>
    <cellStyle name="40% - Énfasis4 2 7 3 3" xfId="2672" xr:uid="{00000000-0005-0000-0000-000070070000}"/>
    <cellStyle name="40% - Énfasis4 2 7 3 3 2" xfId="5929" xr:uid="{71BA789B-2858-440C-BCEB-CB549CB9F1E0}"/>
    <cellStyle name="40% - Énfasis4 2 7 3 3 2 2" xfId="11932" xr:uid="{4045579B-9BC8-488D-B5AD-9ACC24BEF36C}"/>
    <cellStyle name="40% - Énfasis4 2 7 3 3 3" xfId="8978" xr:uid="{63FA942A-66F0-4478-9EF5-F4347FB2A0F1}"/>
    <cellStyle name="40% - Énfasis4 2 7 3 4" xfId="3862" xr:uid="{1B90369B-E8C9-4185-91A4-B4D0ED9EDCCA}"/>
    <cellStyle name="40% - Énfasis4 2 7 3 4 2" xfId="10067" xr:uid="{60541DFA-A037-4B3E-8676-F12E997ACBA5}"/>
    <cellStyle name="40% - Énfasis4 2 7 3 5" xfId="7113" xr:uid="{F70B3AE9-9526-4468-9D52-10B687BD84B7}"/>
    <cellStyle name="40% - Énfasis4 2 7 4" xfId="782" xr:uid="{00000000-0005-0000-0000-000071070000}"/>
    <cellStyle name="40% - Énfasis4 2 7 4 2" xfId="1982" xr:uid="{00000000-0005-0000-0000-000072070000}"/>
    <cellStyle name="40% - Énfasis4 2 7 4 2 2" xfId="5240" xr:uid="{A71D4BEB-8E70-40EC-A7E7-7E129C4BD9D6}"/>
    <cellStyle name="40% - Énfasis4 2 7 4 2 2 2" xfId="11343" xr:uid="{C6C742F7-5E5E-4AA2-B7EC-3CA352799C16}"/>
    <cellStyle name="40% - Énfasis4 2 7 4 2 3" xfId="8389" xr:uid="{1230D94F-C774-4915-A839-BB724AF002ED}"/>
    <cellStyle name="40% - Énfasis4 2 7 4 3" xfId="2860" xr:uid="{00000000-0005-0000-0000-000073070000}"/>
    <cellStyle name="40% - Énfasis4 2 7 4 3 2" xfId="6117" xr:uid="{60B766D8-793D-4AA6-8A21-DC1CAF3ADAD6}"/>
    <cellStyle name="40% - Énfasis4 2 7 4 3 2 2" xfId="12119" xr:uid="{BF5E6353-1855-431A-8D01-6603B84BF2A2}"/>
    <cellStyle name="40% - Énfasis4 2 7 4 3 3" xfId="9165" xr:uid="{E6F10028-FFDA-4372-A5BB-E3C940CCA0C3}"/>
    <cellStyle name="40% - Énfasis4 2 7 4 4" xfId="4050" xr:uid="{F464A6CF-BD56-4A19-9877-7E93A6CC3DB6}"/>
    <cellStyle name="40% - Énfasis4 2 7 4 4 2" xfId="10254" xr:uid="{F16B8D67-7546-4720-8442-647643EF1C4F}"/>
    <cellStyle name="40% - Énfasis4 2 7 4 5" xfId="7300" xr:uid="{CC325C9E-48BE-48A3-840E-9087DE898DFF}"/>
    <cellStyle name="40% - Énfasis4 2 7 5" xfId="1062" xr:uid="{00000000-0005-0000-0000-000074070000}"/>
    <cellStyle name="40% - Énfasis4 2 7 5 2" xfId="3136" xr:uid="{00000000-0005-0000-0000-000075070000}"/>
    <cellStyle name="40% - Énfasis4 2 7 5 2 2" xfId="6393" xr:uid="{E223081A-52BE-4218-B789-4FCA197C8861}"/>
    <cellStyle name="40% - Énfasis4 2 7 5 2 2 2" xfId="12395" xr:uid="{8B237183-0CED-472E-9E58-0BA00BF448CB}"/>
    <cellStyle name="40% - Énfasis4 2 7 5 2 3" xfId="9441" xr:uid="{BE52C01A-A2E1-475C-AB0A-0035D6FFA5D1}"/>
    <cellStyle name="40% - Énfasis4 2 7 5 3" xfId="4326" xr:uid="{42656353-925A-4570-9502-C864FFE64741}"/>
    <cellStyle name="40% - Énfasis4 2 7 5 3 2" xfId="10530" xr:uid="{D9C94ECB-6233-470B-ACCC-2F4C271C3751}"/>
    <cellStyle name="40% - Énfasis4 2 7 5 4" xfId="7576" xr:uid="{90F500B3-C372-4151-A5DD-9538DE8E5B4C}"/>
    <cellStyle name="40% - Énfasis4 2 7 6" xfId="1400" xr:uid="{00000000-0005-0000-0000-000076070000}"/>
    <cellStyle name="40% - Énfasis4 2 7 6 2" xfId="4659" xr:uid="{E38B4143-BD3D-4C72-9FAC-FAA341F3C73C}"/>
    <cellStyle name="40% - Énfasis4 2 7 6 2 2" xfId="10843" xr:uid="{E41525FF-C4D5-48BD-A198-DB3B3270C529}"/>
    <cellStyle name="40% - Énfasis4 2 7 6 3" xfId="7889" xr:uid="{12AEB9B1-D3AA-4781-98AF-B41C1CC31566}"/>
    <cellStyle name="40% - Énfasis4 2 7 7" xfId="2279" xr:uid="{00000000-0005-0000-0000-000077070000}"/>
    <cellStyle name="40% - Énfasis4 2 7 7 2" xfId="5536" xr:uid="{E81A6ED8-603F-474C-8338-4BB433B7F2E7}"/>
    <cellStyle name="40% - Énfasis4 2 7 7 2 2" xfId="11619" xr:uid="{550C201D-A7EF-41B4-BFFA-DC39BE1F839E}"/>
    <cellStyle name="40% - Énfasis4 2 7 7 3" xfId="8665" xr:uid="{F79BE9EB-5597-461A-A216-8338D52748FE}"/>
    <cellStyle name="40% - Énfasis4 2 7 8" xfId="3469" xr:uid="{ECBD3439-223B-48A6-9159-FD2C8C6FB1F0}"/>
    <cellStyle name="40% - Énfasis4 2 7 8 2" xfId="9754" xr:uid="{6E25AD00-1044-4607-B3D5-77F6EE05AD1D}"/>
    <cellStyle name="40% - Énfasis4 2 7 9" xfId="6800" xr:uid="{87946924-42B2-45DC-8C8F-C165C172EB74}"/>
    <cellStyle name="40% - Énfasis4 2 8" xfId="184" xr:uid="{00000000-0005-0000-0000-000078070000}"/>
    <cellStyle name="40% - Énfasis4 2 8 2" xfId="376" xr:uid="{00000000-0005-0000-0000-000079070000}"/>
    <cellStyle name="40% - Énfasis4 2 8 2 2" xfId="931" xr:uid="{00000000-0005-0000-0000-00007A070000}"/>
    <cellStyle name="40% - Énfasis4 2 8 2 2 2" xfId="2131" xr:uid="{00000000-0005-0000-0000-00007B070000}"/>
    <cellStyle name="40% - Énfasis4 2 8 2 2 2 2" xfId="5389" xr:uid="{2BB791CE-9D3F-4442-892C-4B3D60A13C49}"/>
    <cellStyle name="40% - Énfasis4 2 8 2 2 2 2 2" xfId="11492" xr:uid="{51176372-D3F8-4574-A5F5-0F1E38FE31A4}"/>
    <cellStyle name="40% - Énfasis4 2 8 2 2 2 3" xfId="8538" xr:uid="{FD9CE0A2-A78E-4185-8C58-20FE92AD7CD9}"/>
    <cellStyle name="40% - Énfasis4 2 8 2 2 3" xfId="3009" xr:uid="{00000000-0005-0000-0000-00007C070000}"/>
    <cellStyle name="40% - Énfasis4 2 8 2 2 3 2" xfId="6266" xr:uid="{98382967-38F5-4436-921E-7B0DEA7994ED}"/>
    <cellStyle name="40% - Énfasis4 2 8 2 2 3 2 2" xfId="12268" xr:uid="{CD8BA9C9-69CE-4E44-96C1-866BC2F34C41}"/>
    <cellStyle name="40% - Énfasis4 2 8 2 2 3 3" xfId="9314" xr:uid="{067369AD-71D2-4780-B478-8F44FF298248}"/>
    <cellStyle name="40% - Énfasis4 2 8 2 2 4" xfId="4199" xr:uid="{65317FC0-0D77-4930-822D-FC8CB9F6E9F2}"/>
    <cellStyle name="40% - Énfasis4 2 8 2 2 4 2" xfId="10403" xr:uid="{361EB593-EB91-44FF-880F-26DEC546F8DA}"/>
    <cellStyle name="40% - Énfasis4 2 8 2 2 5" xfId="7449" xr:uid="{26473801-CE6B-42D1-95FB-3E9B32171F99}"/>
    <cellStyle name="40% - Énfasis4 2 8 2 3" xfId="1211" xr:uid="{00000000-0005-0000-0000-00007D070000}"/>
    <cellStyle name="40% - Énfasis4 2 8 2 3 2" xfId="3285" xr:uid="{00000000-0005-0000-0000-00007E070000}"/>
    <cellStyle name="40% - Énfasis4 2 8 2 3 2 2" xfId="6542" xr:uid="{831BDE8F-885F-46B4-BDF6-B0FAB64D1114}"/>
    <cellStyle name="40% - Énfasis4 2 8 2 3 2 2 2" xfId="12544" xr:uid="{3C6456E9-373B-4D18-B84E-307686864864}"/>
    <cellStyle name="40% - Énfasis4 2 8 2 3 2 3" xfId="9590" xr:uid="{3AEF93E8-8169-4B52-B6F0-F44BB671291D}"/>
    <cellStyle name="40% - Énfasis4 2 8 2 3 3" xfId="4475" xr:uid="{E0DD83DA-F8E5-43D6-9FB5-D24F2A759B88}"/>
    <cellStyle name="40% - Énfasis4 2 8 2 3 3 2" xfId="10679" xr:uid="{BFDEC997-255D-4500-8556-45C090384881}"/>
    <cellStyle name="40% - Énfasis4 2 8 2 3 4" xfId="7725" xr:uid="{1F6997A6-567C-4268-8120-A1A2C68A2F36}"/>
    <cellStyle name="40% - Énfasis4 2 8 2 4" xfId="1602" xr:uid="{00000000-0005-0000-0000-00007F070000}"/>
    <cellStyle name="40% - Énfasis4 2 8 2 4 2" xfId="4861" xr:uid="{9210CD95-E054-40E0-B12D-CE744EEFE5CD}"/>
    <cellStyle name="40% - Énfasis4 2 8 2 4 2 2" xfId="10992" xr:uid="{38B50C39-4DFB-4F19-A307-0F3766627C8D}"/>
    <cellStyle name="40% - Énfasis4 2 8 2 4 3" xfId="8038" xr:uid="{AA69BFA2-19BA-41C6-A786-2E1E5D25FF76}"/>
    <cellStyle name="40% - Énfasis4 2 8 2 5" xfId="2481" xr:uid="{00000000-0005-0000-0000-000080070000}"/>
    <cellStyle name="40% - Énfasis4 2 8 2 5 2" xfId="5738" xr:uid="{C969BBB5-92A6-4080-B635-9FF47389B587}"/>
    <cellStyle name="40% - Énfasis4 2 8 2 5 2 2" xfId="11768" xr:uid="{2EBF3ECC-F0EE-434A-8BD5-0A437767CC8A}"/>
    <cellStyle name="40% - Énfasis4 2 8 2 5 3" xfId="8814" xr:uid="{43E32750-23C5-411E-99A2-54FA108A336D}"/>
    <cellStyle name="40% - Énfasis4 2 8 2 6" xfId="3671" xr:uid="{0A79B1BC-2FD7-41C3-A17C-531FE310CF12}"/>
    <cellStyle name="40% - Énfasis4 2 8 2 6 2" xfId="9903" xr:uid="{B9424549-F39D-42F3-AAF9-C1818F7638EA}"/>
    <cellStyle name="40% - Énfasis4 2 8 2 7" xfId="6949" xr:uid="{F57238D5-A95E-4E85-9255-34E1B8AE98A9}"/>
    <cellStyle name="40% - Énfasis4 2 8 3" xfId="602" xr:uid="{00000000-0005-0000-0000-000081070000}"/>
    <cellStyle name="40% - Énfasis4 2 8 3 2" xfId="1808" xr:uid="{00000000-0005-0000-0000-000082070000}"/>
    <cellStyle name="40% - Énfasis4 2 8 3 2 2" xfId="5067" xr:uid="{950C3EA5-6522-4EF1-BC0A-022EE65CF090}"/>
    <cellStyle name="40% - Énfasis4 2 8 3 2 2 2" xfId="11171" xr:uid="{11876A15-BF52-4CEC-8BD6-C4E31387D9CA}"/>
    <cellStyle name="40% - Énfasis4 2 8 3 2 3" xfId="8217" xr:uid="{12DB1656-222C-4DA0-87B0-9D4FF4F527C3}"/>
    <cellStyle name="40% - Énfasis4 2 8 3 3" xfId="2687" xr:uid="{00000000-0005-0000-0000-000083070000}"/>
    <cellStyle name="40% - Énfasis4 2 8 3 3 2" xfId="5944" xr:uid="{E174F9B0-1208-4E50-9F1C-4EB7F585C939}"/>
    <cellStyle name="40% - Énfasis4 2 8 3 3 2 2" xfId="11947" xr:uid="{B0F29989-8BB9-4629-BC80-4C04DAE62043}"/>
    <cellStyle name="40% - Énfasis4 2 8 3 3 3" xfId="8993" xr:uid="{E09658B2-E67C-43CD-982F-6D2BBFAC3B97}"/>
    <cellStyle name="40% - Énfasis4 2 8 3 4" xfId="3877" xr:uid="{CF962A03-88A5-40F5-8B9E-ABC7BDD08799}"/>
    <cellStyle name="40% - Énfasis4 2 8 3 4 2" xfId="10082" xr:uid="{851354E1-3F4C-487A-BE1C-7254DBBF06FB}"/>
    <cellStyle name="40% - Énfasis4 2 8 3 5" xfId="7128" xr:uid="{E1BF7ED0-5D43-4B1D-AD87-4E6A0FFC2731}"/>
    <cellStyle name="40% - Énfasis4 2 8 4" xfId="797" xr:uid="{00000000-0005-0000-0000-000084070000}"/>
    <cellStyle name="40% - Énfasis4 2 8 4 2" xfId="1997" xr:uid="{00000000-0005-0000-0000-000085070000}"/>
    <cellStyle name="40% - Énfasis4 2 8 4 2 2" xfId="5255" xr:uid="{F8E5746E-3D1C-451F-9682-9B1E9CAB95BC}"/>
    <cellStyle name="40% - Énfasis4 2 8 4 2 2 2" xfId="11358" xr:uid="{AE726EDF-FC07-45DF-9502-027618681A5D}"/>
    <cellStyle name="40% - Énfasis4 2 8 4 2 3" xfId="8404" xr:uid="{43FF468D-CDD2-47F6-BA67-8FC196BC2D3D}"/>
    <cellStyle name="40% - Énfasis4 2 8 4 3" xfId="2875" xr:uid="{00000000-0005-0000-0000-000086070000}"/>
    <cellStyle name="40% - Énfasis4 2 8 4 3 2" xfId="6132" xr:uid="{858FC969-9CA8-40D7-AED3-A2FD30846D3F}"/>
    <cellStyle name="40% - Énfasis4 2 8 4 3 2 2" xfId="12134" xr:uid="{57050109-4C46-4C3B-B4F4-9E353945568A}"/>
    <cellStyle name="40% - Énfasis4 2 8 4 3 3" xfId="9180" xr:uid="{724BFD81-224B-499A-AAB7-AB3FB68BF72E}"/>
    <cellStyle name="40% - Énfasis4 2 8 4 4" xfId="4065" xr:uid="{D13EB8F9-EAB0-4AE8-92AB-A4D625645741}"/>
    <cellStyle name="40% - Énfasis4 2 8 4 4 2" xfId="10269" xr:uid="{7331A86C-65A8-4CD1-BCB4-137C8CDA9451}"/>
    <cellStyle name="40% - Énfasis4 2 8 4 5" xfId="7315" xr:uid="{9BD2FF5E-B3B9-452A-8BB0-D342C782A380}"/>
    <cellStyle name="40% - Énfasis4 2 8 5" xfId="1077" xr:uid="{00000000-0005-0000-0000-000087070000}"/>
    <cellStyle name="40% - Énfasis4 2 8 5 2" xfId="3151" xr:uid="{00000000-0005-0000-0000-000088070000}"/>
    <cellStyle name="40% - Énfasis4 2 8 5 2 2" xfId="6408" xr:uid="{BAD7F9F2-0956-4471-9209-331D5380322B}"/>
    <cellStyle name="40% - Énfasis4 2 8 5 2 2 2" xfId="12410" xr:uid="{DE680AA4-2EBA-4D57-B12F-62971DC10CB0}"/>
    <cellStyle name="40% - Énfasis4 2 8 5 2 3" xfId="9456" xr:uid="{E6336A99-A098-4136-B052-F1DE3906C08D}"/>
    <cellStyle name="40% - Énfasis4 2 8 5 3" xfId="4341" xr:uid="{B2B7C45C-84BD-498F-91EB-025922A4E04B}"/>
    <cellStyle name="40% - Énfasis4 2 8 5 3 2" xfId="10545" xr:uid="{01E03966-322D-4555-A473-396314CE989F}"/>
    <cellStyle name="40% - Énfasis4 2 8 5 4" xfId="7591" xr:uid="{DE8F8E8C-D8EB-4543-86B2-7E293C851002}"/>
    <cellStyle name="40% - Énfasis4 2 8 6" xfId="1418" xr:uid="{00000000-0005-0000-0000-000089070000}"/>
    <cellStyle name="40% - Énfasis4 2 8 6 2" xfId="4677" xr:uid="{84174912-8CF2-4C5D-BFD2-4EB74F517C4A}"/>
    <cellStyle name="40% - Énfasis4 2 8 6 2 2" xfId="10858" xr:uid="{EE9559EE-9CD0-4E10-B163-60C83B71C460}"/>
    <cellStyle name="40% - Énfasis4 2 8 6 3" xfId="7904" xr:uid="{4135EEAD-2D34-4503-9BA5-2CF1171B282D}"/>
    <cellStyle name="40% - Énfasis4 2 8 7" xfId="2297" xr:uid="{00000000-0005-0000-0000-00008A070000}"/>
    <cellStyle name="40% - Énfasis4 2 8 7 2" xfId="5554" xr:uid="{412F2AB8-14DF-447A-BB92-9C3A0E1573A8}"/>
    <cellStyle name="40% - Énfasis4 2 8 7 2 2" xfId="11634" xr:uid="{19CA6F9B-980B-4ADA-AD94-6BBF1E70E2B2}"/>
    <cellStyle name="40% - Énfasis4 2 8 7 3" xfId="8680" xr:uid="{0B3520CB-1F81-4ED4-98D2-9BCA2961A5CC}"/>
    <cellStyle name="40% - Énfasis4 2 8 8" xfId="3487" xr:uid="{ED0B9997-BF32-4190-8ABA-34811225FF13}"/>
    <cellStyle name="40% - Énfasis4 2 8 8 2" xfId="9769" xr:uid="{ACE1C7AB-F5FC-4506-99F3-F47F98DC80A1}"/>
    <cellStyle name="40% - Énfasis4 2 8 9" xfId="6815" xr:uid="{57B9B76D-C31C-4EB3-A2AC-C7BCC4DBB155}"/>
    <cellStyle name="40% - Énfasis4 2 9" xfId="203" xr:uid="{00000000-0005-0000-0000-00008B070000}"/>
    <cellStyle name="40% - Énfasis4 2 9 2" xfId="395" xr:uid="{00000000-0005-0000-0000-00008C070000}"/>
    <cellStyle name="40% - Énfasis4 2 9 2 2" xfId="946" xr:uid="{00000000-0005-0000-0000-00008D070000}"/>
    <cellStyle name="40% - Énfasis4 2 9 2 2 2" xfId="2146" xr:uid="{00000000-0005-0000-0000-00008E070000}"/>
    <cellStyle name="40% - Énfasis4 2 9 2 2 2 2" xfId="5404" xr:uid="{4F11450B-317B-46F9-A8B7-138CE4FEF7CB}"/>
    <cellStyle name="40% - Énfasis4 2 9 2 2 2 2 2" xfId="11507" xr:uid="{C6CE1BE3-CDC1-4A9D-84C7-75459011B277}"/>
    <cellStyle name="40% - Énfasis4 2 9 2 2 2 3" xfId="8553" xr:uid="{8B8C5D4C-8032-4A92-872D-56761AE40BED}"/>
    <cellStyle name="40% - Énfasis4 2 9 2 2 3" xfId="3024" xr:uid="{00000000-0005-0000-0000-00008F070000}"/>
    <cellStyle name="40% - Énfasis4 2 9 2 2 3 2" xfId="6281" xr:uid="{E8AF0068-55FF-437F-84D2-B8E9598F2A29}"/>
    <cellStyle name="40% - Énfasis4 2 9 2 2 3 2 2" xfId="12283" xr:uid="{486B4F33-B044-4A66-8CB8-629FEF7F5532}"/>
    <cellStyle name="40% - Énfasis4 2 9 2 2 3 3" xfId="9329" xr:uid="{4137EAF5-4767-4357-905B-B7924691B8B1}"/>
    <cellStyle name="40% - Énfasis4 2 9 2 2 4" xfId="4214" xr:uid="{24CE900A-946E-4681-86FB-88B0FC1FDBEA}"/>
    <cellStyle name="40% - Énfasis4 2 9 2 2 4 2" xfId="10418" xr:uid="{7DE28831-A237-4A8F-8D77-2A598F43F64F}"/>
    <cellStyle name="40% - Énfasis4 2 9 2 2 5" xfId="7464" xr:uid="{2A794823-BDC3-465E-8323-B400BBD21547}"/>
    <cellStyle name="40% - Énfasis4 2 9 2 3" xfId="1226" xr:uid="{00000000-0005-0000-0000-000090070000}"/>
    <cellStyle name="40% - Énfasis4 2 9 2 3 2" xfId="3300" xr:uid="{00000000-0005-0000-0000-000091070000}"/>
    <cellStyle name="40% - Énfasis4 2 9 2 3 2 2" xfId="6557" xr:uid="{8CD50288-971F-461C-9739-A6DD79CB909A}"/>
    <cellStyle name="40% - Énfasis4 2 9 2 3 2 2 2" xfId="12559" xr:uid="{7707EDF7-44C6-4044-824F-C9904BB8C990}"/>
    <cellStyle name="40% - Énfasis4 2 9 2 3 2 3" xfId="9605" xr:uid="{E8289526-0826-4DEC-8B41-7F2E5BEF9F80}"/>
    <cellStyle name="40% - Énfasis4 2 9 2 3 3" xfId="4490" xr:uid="{EE1CF3D8-8ACC-41E7-BE24-3B57792BA4E5}"/>
    <cellStyle name="40% - Énfasis4 2 9 2 3 3 2" xfId="10694" xr:uid="{7CF0ECAF-65AD-46FC-94B2-5BC073923AD2}"/>
    <cellStyle name="40% - Énfasis4 2 9 2 3 4" xfId="7740" xr:uid="{D9B58CF4-622D-40A5-BC75-2B3ACDD8E14B}"/>
    <cellStyle name="40% - Énfasis4 2 9 2 4" xfId="1620" xr:uid="{00000000-0005-0000-0000-000092070000}"/>
    <cellStyle name="40% - Énfasis4 2 9 2 4 2" xfId="4879" xr:uid="{B2D14DEB-28E3-4E21-9C71-735C823A3BF8}"/>
    <cellStyle name="40% - Énfasis4 2 9 2 4 2 2" xfId="11007" xr:uid="{3A1E663D-C2D8-4739-8373-7CB160618A17}"/>
    <cellStyle name="40% - Énfasis4 2 9 2 4 3" xfId="8053" xr:uid="{EE622727-E479-4C8A-B558-8626A382B97A}"/>
    <cellStyle name="40% - Énfasis4 2 9 2 5" xfId="2499" xr:uid="{00000000-0005-0000-0000-000093070000}"/>
    <cellStyle name="40% - Énfasis4 2 9 2 5 2" xfId="5756" xr:uid="{70362729-FF3B-4A1B-BDEA-9B4B209A30C5}"/>
    <cellStyle name="40% - Énfasis4 2 9 2 5 2 2" xfId="11783" xr:uid="{E64751F7-C014-43FC-B471-D020EADAD9EC}"/>
    <cellStyle name="40% - Énfasis4 2 9 2 5 3" xfId="8829" xr:uid="{615C2D41-D050-40A1-BFBC-59287ED09D28}"/>
    <cellStyle name="40% - Énfasis4 2 9 2 6" xfId="3689" xr:uid="{C7778AD2-9C64-49A2-8EED-39DD9D81CA71}"/>
    <cellStyle name="40% - Énfasis4 2 9 2 6 2" xfId="9918" xr:uid="{20CF9F47-5BC5-4218-A614-CB2F919EF089}"/>
    <cellStyle name="40% - Énfasis4 2 9 2 7" xfId="6964" xr:uid="{DB0A27BA-2F4D-45FA-B567-EC8B94FB1F6E}"/>
    <cellStyle name="40% - Énfasis4 2 9 3" xfId="617" xr:uid="{00000000-0005-0000-0000-000094070000}"/>
    <cellStyle name="40% - Énfasis4 2 9 3 2" xfId="1823" xr:uid="{00000000-0005-0000-0000-000095070000}"/>
    <cellStyle name="40% - Énfasis4 2 9 3 2 2" xfId="5082" xr:uid="{078F0241-F1E3-4AEC-954E-1E7441B533C5}"/>
    <cellStyle name="40% - Énfasis4 2 9 3 2 2 2" xfId="11186" xr:uid="{819CBEFF-BA35-4D11-8A40-B3C9DDAEC31D}"/>
    <cellStyle name="40% - Énfasis4 2 9 3 2 3" xfId="8232" xr:uid="{38DEE62C-FDCA-409F-AB1A-3BA211E22D6F}"/>
    <cellStyle name="40% - Énfasis4 2 9 3 3" xfId="2702" xr:uid="{00000000-0005-0000-0000-000096070000}"/>
    <cellStyle name="40% - Énfasis4 2 9 3 3 2" xfId="5959" xr:uid="{2ECC8CC6-8777-4BA3-8426-94CBBEB66F2F}"/>
    <cellStyle name="40% - Énfasis4 2 9 3 3 2 2" xfId="11962" xr:uid="{99FE0FB1-795B-4DB0-8A51-079A0BB72E2F}"/>
    <cellStyle name="40% - Énfasis4 2 9 3 3 3" xfId="9008" xr:uid="{701EC152-C811-41AF-924C-FECC6795B0A2}"/>
    <cellStyle name="40% - Énfasis4 2 9 3 4" xfId="3892" xr:uid="{D176A19C-C401-4031-A9BD-09CF1A148BD1}"/>
    <cellStyle name="40% - Énfasis4 2 9 3 4 2" xfId="10097" xr:uid="{B09D34F6-74AB-40B0-ADD1-E151E913D04E}"/>
    <cellStyle name="40% - Énfasis4 2 9 3 5" xfId="7143" xr:uid="{FA540C8A-EC1A-4D33-9B73-F7CAC389ACD0}"/>
    <cellStyle name="40% - Énfasis4 2 9 4" xfId="812" xr:uid="{00000000-0005-0000-0000-000097070000}"/>
    <cellStyle name="40% - Énfasis4 2 9 4 2" xfId="2012" xr:uid="{00000000-0005-0000-0000-000098070000}"/>
    <cellStyle name="40% - Énfasis4 2 9 4 2 2" xfId="5270" xr:uid="{7E9031A5-E5E0-415A-BA4A-DDCC5FF70B36}"/>
    <cellStyle name="40% - Énfasis4 2 9 4 2 2 2" xfId="11373" xr:uid="{FFAD1702-3066-45C8-B3A0-F5AFD7706EC2}"/>
    <cellStyle name="40% - Énfasis4 2 9 4 2 3" xfId="8419" xr:uid="{FDACEF44-A877-4BD3-91CE-87F66675DEFE}"/>
    <cellStyle name="40% - Énfasis4 2 9 4 3" xfId="2890" xr:uid="{00000000-0005-0000-0000-000099070000}"/>
    <cellStyle name="40% - Énfasis4 2 9 4 3 2" xfId="6147" xr:uid="{92D7ABA1-1207-4011-9ECF-8DEAF58D62C3}"/>
    <cellStyle name="40% - Énfasis4 2 9 4 3 2 2" xfId="12149" xr:uid="{18B688C2-500D-4EEA-AD6B-C4E33ED2C686}"/>
    <cellStyle name="40% - Énfasis4 2 9 4 3 3" xfId="9195" xr:uid="{F842A5D1-DE6B-4517-834A-09085E38BCC2}"/>
    <cellStyle name="40% - Énfasis4 2 9 4 4" xfId="4080" xr:uid="{A7BF52E8-D0E4-498E-93C3-E75628DFB424}"/>
    <cellStyle name="40% - Énfasis4 2 9 4 4 2" xfId="10284" xr:uid="{DFD26A52-537F-49ED-B2E1-8F2F48C2E641}"/>
    <cellStyle name="40% - Énfasis4 2 9 4 5" xfId="7330" xr:uid="{64457EF2-06E8-4986-9CF1-E6D1D08EAFE4}"/>
    <cellStyle name="40% - Énfasis4 2 9 5" xfId="1092" xr:uid="{00000000-0005-0000-0000-00009A070000}"/>
    <cellStyle name="40% - Énfasis4 2 9 5 2" xfId="3166" xr:uid="{00000000-0005-0000-0000-00009B070000}"/>
    <cellStyle name="40% - Énfasis4 2 9 5 2 2" xfId="6423" xr:uid="{0D806FDF-9612-4A7D-A422-F94A2319264E}"/>
    <cellStyle name="40% - Énfasis4 2 9 5 2 2 2" xfId="12425" xr:uid="{53BA2F1D-0348-4672-81DB-40E2184DF8C1}"/>
    <cellStyle name="40% - Énfasis4 2 9 5 2 3" xfId="9471" xr:uid="{BF71D6DD-3263-4B2C-BE13-6AFA9FF8E58D}"/>
    <cellStyle name="40% - Énfasis4 2 9 5 3" xfId="4356" xr:uid="{FB4430A7-B514-4AE6-93D5-EB0865736758}"/>
    <cellStyle name="40% - Énfasis4 2 9 5 3 2" xfId="10560" xr:uid="{33735A5F-9FE9-4503-A0C5-9A90CACB4A1E}"/>
    <cellStyle name="40% - Énfasis4 2 9 5 4" xfId="7606" xr:uid="{0D1C58B5-0F0A-4A95-B6B6-3D187EC0E9B5}"/>
    <cellStyle name="40% - Énfasis4 2 9 6" xfId="1436" xr:uid="{00000000-0005-0000-0000-00009C070000}"/>
    <cellStyle name="40% - Énfasis4 2 9 6 2" xfId="4695" xr:uid="{9CAB89EB-74AB-4AD8-BE17-80F1456179F1}"/>
    <cellStyle name="40% - Énfasis4 2 9 6 2 2" xfId="10873" xr:uid="{B6951D0E-EF1C-43C1-BFCD-553ED0E3AC29}"/>
    <cellStyle name="40% - Énfasis4 2 9 6 3" xfId="7919" xr:uid="{65D4C57C-AE50-4491-B0B2-C0AA67CCB9BE}"/>
    <cellStyle name="40% - Énfasis4 2 9 7" xfId="2315" xr:uid="{00000000-0005-0000-0000-00009D070000}"/>
    <cellStyle name="40% - Énfasis4 2 9 7 2" xfId="5572" xr:uid="{C46126A2-4B2B-450E-BE0C-06E058187259}"/>
    <cellStyle name="40% - Énfasis4 2 9 7 2 2" xfId="11649" xr:uid="{3284D75F-BE7E-4BCF-B7BD-F5A53063AAEC}"/>
    <cellStyle name="40% - Énfasis4 2 9 7 3" xfId="8695" xr:uid="{065F0FF8-A06B-46D4-A84B-8AA7C7D22C61}"/>
    <cellStyle name="40% - Énfasis4 2 9 8" xfId="3505" xr:uid="{77BA3C29-1C95-45CB-9FC7-125DEFFB6B19}"/>
    <cellStyle name="40% - Énfasis4 2 9 8 2" xfId="9784" xr:uid="{F71A1CD4-5201-4622-881F-3719965AEFEE}"/>
    <cellStyle name="40% - Énfasis4 2 9 9" xfId="6830" xr:uid="{B4BF639A-8884-4850-861B-3A977162F674}"/>
    <cellStyle name="40% - Énfasis4 3" xfId="12715" xr:uid="{FC6A4C44-B3C0-4C0B-949F-EF9B3FBA4FE3}"/>
    <cellStyle name="40% - Énfasis4 4" xfId="12735" xr:uid="{10452E95-D7EF-4566-AD4A-B4C73E1F230F}"/>
    <cellStyle name="40% - Énfasis4 5" xfId="12755" xr:uid="{1F120882-BEA6-4A55-A3B5-4809C35DDA91}"/>
    <cellStyle name="40% - Énfasis4 6" xfId="12775" xr:uid="{30E24678-31D4-48A7-9ECE-2FBC5CB9C5BD}"/>
    <cellStyle name="40% - Énfasis4 7" xfId="12795" xr:uid="{B4DF3FAA-5972-4F9C-96ED-534AA0CD2499}"/>
    <cellStyle name="40% - Énfasis5" xfId="12654" builtinId="47" customBuiltin="1"/>
    <cellStyle name="40% - Énfasis5 2" xfId="16" xr:uid="{00000000-0005-0000-0000-00009E070000}"/>
    <cellStyle name="40% - Énfasis5 2 10" xfId="222" xr:uid="{00000000-0005-0000-0000-00009F070000}"/>
    <cellStyle name="40% - Énfasis5 2 10 2" xfId="633" xr:uid="{00000000-0005-0000-0000-0000A0070000}"/>
    <cellStyle name="40% - Énfasis5 2 10 2 2" xfId="1839" xr:uid="{00000000-0005-0000-0000-0000A1070000}"/>
    <cellStyle name="40% - Énfasis5 2 10 2 2 2" xfId="5098" xr:uid="{F33A5BCB-4F79-4D1C-809D-B66D56A3E6CD}"/>
    <cellStyle name="40% - Énfasis5 2 10 2 2 2 2" xfId="11202" xr:uid="{679E4884-F5BE-4D33-BC0C-12F862FC8E1D}"/>
    <cellStyle name="40% - Énfasis5 2 10 2 2 3" xfId="8248" xr:uid="{B2782C54-B863-4C48-8024-819E93C5BFD1}"/>
    <cellStyle name="40% - Énfasis5 2 10 2 3" xfId="2718" xr:uid="{00000000-0005-0000-0000-0000A2070000}"/>
    <cellStyle name="40% - Énfasis5 2 10 2 3 2" xfId="5975" xr:uid="{934F712A-87F0-493E-A8DD-DE996F843B22}"/>
    <cellStyle name="40% - Énfasis5 2 10 2 3 2 2" xfId="11978" xr:uid="{948DCCEA-6501-4BBE-89BA-FF3F55D3A780}"/>
    <cellStyle name="40% - Énfasis5 2 10 2 3 3" xfId="9024" xr:uid="{464D428B-0573-4C10-B78A-A82B736C150A}"/>
    <cellStyle name="40% - Énfasis5 2 10 2 4" xfId="3908" xr:uid="{3BDA3ADB-2E11-4E99-A9BC-198989B7D96B}"/>
    <cellStyle name="40% - Énfasis5 2 10 2 4 2" xfId="10113" xr:uid="{43DE40C8-B9E2-4200-B061-FE713D043534}"/>
    <cellStyle name="40% - Énfasis5 2 10 2 5" xfId="7159" xr:uid="{B65A537B-5462-4325-81BF-82CE4B6AB572}"/>
    <cellStyle name="40% - Énfasis5 2 10 3" xfId="828" xr:uid="{00000000-0005-0000-0000-0000A3070000}"/>
    <cellStyle name="40% - Énfasis5 2 10 3 2" xfId="2028" xr:uid="{00000000-0005-0000-0000-0000A4070000}"/>
    <cellStyle name="40% - Énfasis5 2 10 3 2 2" xfId="5286" xr:uid="{62362900-8570-4988-89DB-C7325894D71F}"/>
    <cellStyle name="40% - Énfasis5 2 10 3 2 2 2" xfId="11389" xr:uid="{2A8EE89F-F397-4DEF-ADC8-248484B40067}"/>
    <cellStyle name="40% - Énfasis5 2 10 3 2 3" xfId="8435" xr:uid="{B283E17E-51B1-4154-992E-FFD48AEEE1F2}"/>
    <cellStyle name="40% - Énfasis5 2 10 3 3" xfId="2906" xr:uid="{00000000-0005-0000-0000-0000A5070000}"/>
    <cellStyle name="40% - Énfasis5 2 10 3 3 2" xfId="6163" xr:uid="{3E02B61B-E45B-4B71-8E87-6FA4D88D7C47}"/>
    <cellStyle name="40% - Énfasis5 2 10 3 3 2 2" xfId="12165" xr:uid="{F77BE40D-E953-4097-8EAC-15569A9A6F9C}"/>
    <cellStyle name="40% - Énfasis5 2 10 3 3 3" xfId="9211" xr:uid="{42342C87-233B-4DD6-9EB1-4F7FB0130BA3}"/>
    <cellStyle name="40% - Énfasis5 2 10 3 4" xfId="4096" xr:uid="{F089E9C6-5BCE-418E-9F23-5D33B6145C86}"/>
    <cellStyle name="40% - Énfasis5 2 10 3 4 2" xfId="10300" xr:uid="{F8D824AB-C970-4204-A6C4-06A5EE257988}"/>
    <cellStyle name="40% - Énfasis5 2 10 3 5" xfId="7346" xr:uid="{4ACADA93-44EB-4DAF-B10B-820077A4A944}"/>
    <cellStyle name="40% - Énfasis5 2 10 4" xfId="1108" xr:uid="{00000000-0005-0000-0000-0000A6070000}"/>
    <cellStyle name="40% - Énfasis5 2 10 4 2" xfId="3182" xr:uid="{00000000-0005-0000-0000-0000A7070000}"/>
    <cellStyle name="40% - Énfasis5 2 10 4 2 2" xfId="6439" xr:uid="{082F6F33-23A2-4570-919F-9A8C924906F0}"/>
    <cellStyle name="40% - Énfasis5 2 10 4 2 2 2" xfId="12441" xr:uid="{9AEB5DFA-6815-4AE5-8839-3CC8C1A43E8A}"/>
    <cellStyle name="40% - Énfasis5 2 10 4 2 3" xfId="9487" xr:uid="{170463F5-0DC8-4006-AE42-BD4778CC399C}"/>
    <cellStyle name="40% - Énfasis5 2 10 4 3" xfId="4372" xr:uid="{B1542C6E-B79A-446F-855E-6D633E0EC72D}"/>
    <cellStyle name="40% - Énfasis5 2 10 4 3 2" xfId="10576" xr:uid="{4534FA38-A847-44FE-96E0-54D37746F480}"/>
    <cellStyle name="40% - Énfasis5 2 10 4 4" xfId="7622" xr:uid="{11023AE3-FBD3-448B-A89F-29B438061083}"/>
    <cellStyle name="40% - Énfasis5 2 10 5" xfId="1455" xr:uid="{00000000-0005-0000-0000-0000A8070000}"/>
    <cellStyle name="40% - Énfasis5 2 10 5 2" xfId="4714" xr:uid="{21F0C84F-310E-45E3-B6FE-91BBFF4A8DD7}"/>
    <cellStyle name="40% - Énfasis5 2 10 5 2 2" xfId="10889" xr:uid="{F3C6B099-E367-43C1-8242-94D4877266BC}"/>
    <cellStyle name="40% - Énfasis5 2 10 5 3" xfId="7935" xr:uid="{00C4C15F-A0D5-403D-99F5-4046A48482A3}"/>
    <cellStyle name="40% - Énfasis5 2 10 6" xfId="2334" xr:uid="{00000000-0005-0000-0000-0000A9070000}"/>
    <cellStyle name="40% - Énfasis5 2 10 6 2" xfId="5591" xr:uid="{4722E5DB-EDF5-4668-8126-CF43483932BB}"/>
    <cellStyle name="40% - Énfasis5 2 10 6 2 2" xfId="11665" xr:uid="{393C3671-E41A-4C62-9CEB-0A2D909DB656}"/>
    <cellStyle name="40% - Énfasis5 2 10 6 3" xfId="8711" xr:uid="{E35DC8C4-FC80-4D53-A315-C5FE450694C2}"/>
    <cellStyle name="40% - Énfasis5 2 10 7" xfId="3524" xr:uid="{0548230E-58CC-42ED-8710-0B0ECBD852D6}"/>
    <cellStyle name="40% - Énfasis5 2 10 7 2" xfId="9800" xr:uid="{20A364E1-E46E-4DA4-954A-931DA490F81B}"/>
    <cellStyle name="40% - Énfasis5 2 10 8" xfId="6846" xr:uid="{F27011BE-A14B-430B-970C-DCF09C34D862}"/>
    <cellStyle name="40% - Énfasis5 2 11" xfId="437" xr:uid="{00000000-0005-0000-0000-0000AA070000}"/>
    <cellStyle name="40% - Énfasis5 2 11 2" xfId="1242" xr:uid="{00000000-0005-0000-0000-0000AB070000}"/>
    <cellStyle name="40% - Énfasis5 2 11 2 2" xfId="3316" xr:uid="{00000000-0005-0000-0000-0000AC070000}"/>
    <cellStyle name="40% - Énfasis5 2 11 2 2 2" xfId="6573" xr:uid="{4FE00E31-1E9C-41B4-AAF5-AF00B96A791A}"/>
    <cellStyle name="40% - Énfasis5 2 11 2 2 2 2" xfId="12575" xr:uid="{62D1932A-A982-43F7-8E15-FE97D8D8D709}"/>
    <cellStyle name="40% - Énfasis5 2 11 2 2 3" xfId="9621" xr:uid="{EF9A51CA-6477-4837-BBC6-11ED5F04F4B7}"/>
    <cellStyle name="40% - Énfasis5 2 11 2 3" xfId="4506" xr:uid="{2DD81C59-0A05-40D4-895C-69EFA36A1DD9}"/>
    <cellStyle name="40% - Énfasis5 2 11 2 3 2" xfId="10710" xr:uid="{D6DC670D-30F8-418B-B2B1-97797E97F094}"/>
    <cellStyle name="40% - Énfasis5 2 11 2 4" xfId="7756" xr:uid="{0CBC2604-2517-4A20-9011-A4E3C89848E5}"/>
    <cellStyle name="40% - Énfasis5 2 11 3" xfId="1660" xr:uid="{00000000-0005-0000-0000-0000AD070000}"/>
    <cellStyle name="40% - Énfasis5 2 11 3 2" xfId="4919" xr:uid="{5C6D111A-0BC5-4D81-BF31-0AF571D4F274}"/>
    <cellStyle name="40% - Énfasis5 2 11 3 2 2" xfId="11023" xr:uid="{6CB6E4D9-D39D-47B1-B02E-6414B153AC78}"/>
    <cellStyle name="40% - Énfasis5 2 11 3 3" xfId="8069" xr:uid="{E53CF445-DAB6-4D1C-AD5A-EDE7FDCC25B2}"/>
    <cellStyle name="40% - Énfasis5 2 11 4" xfId="2539" xr:uid="{00000000-0005-0000-0000-0000AE070000}"/>
    <cellStyle name="40% - Énfasis5 2 11 4 2" xfId="5796" xr:uid="{6E243BB4-EFF2-4269-92CC-F48F07609072}"/>
    <cellStyle name="40% - Énfasis5 2 11 4 2 2" xfId="11799" xr:uid="{8E4C4538-2EE5-406F-98CB-11A25F3A7F5E}"/>
    <cellStyle name="40% - Énfasis5 2 11 4 3" xfId="8845" xr:uid="{A733054E-60FB-43AB-8C21-502482E54AC9}"/>
    <cellStyle name="40% - Énfasis5 2 11 5" xfId="3729" xr:uid="{5E26440B-0C31-4340-9E0B-84B323D124C6}"/>
    <cellStyle name="40% - Énfasis5 2 11 5 2" xfId="9934" xr:uid="{7ABEC02D-3F11-4F57-AC55-330351AD30D0}"/>
    <cellStyle name="40% - Énfasis5 2 11 6" xfId="6980" xr:uid="{1C0DD98B-9294-49ED-B815-D68EAC11CCAE}"/>
    <cellStyle name="40% - Énfasis5 2 12" xfId="463" xr:uid="{00000000-0005-0000-0000-0000AF070000}"/>
    <cellStyle name="40% - Énfasis5 2 12 2" xfId="1260" xr:uid="{00000000-0005-0000-0000-0000B0070000}"/>
    <cellStyle name="40% - Énfasis5 2 12 2 2" xfId="3331" xr:uid="{00000000-0005-0000-0000-0000B1070000}"/>
    <cellStyle name="40% - Énfasis5 2 12 2 2 2" xfId="6588" xr:uid="{20C8469F-1281-473B-B630-EF12169A00A1}"/>
    <cellStyle name="40% - Énfasis5 2 12 2 2 2 2" xfId="12590" xr:uid="{457B014B-9244-4DDB-A35C-A18B89D22B5C}"/>
    <cellStyle name="40% - Énfasis5 2 12 2 2 3" xfId="9636" xr:uid="{83D82CD6-F679-479B-9DB1-32BC14B63B67}"/>
    <cellStyle name="40% - Énfasis5 2 12 2 3" xfId="4521" xr:uid="{704019DA-562E-48A4-9681-9AC58F92598E}"/>
    <cellStyle name="40% - Énfasis5 2 12 2 3 2" xfId="10725" xr:uid="{30583986-BEFE-46BB-B2C3-A3538BDFE066}"/>
    <cellStyle name="40% - Énfasis5 2 12 2 4" xfId="7771" xr:uid="{84025228-B74A-48C3-B7F3-202BF849A157}"/>
    <cellStyle name="40% - Énfasis5 2 12 3" xfId="1675" xr:uid="{00000000-0005-0000-0000-0000B2070000}"/>
    <cellStyle name="40% - Énfasis5 2 12 3 2" xfId="4934" xr:uid="{060677FB-B744-4382-B3DB-7A35953C9772}"/>
    <cellStyle name="40% - Énfasis5 2 12 3 2 2" xfId="11038" xr:uid="{484D7499-C973-4F86-9A71-8297A7066643}"/>
    <cellStyle name="40% - Énfasis5 2 12 3 3" xfId="8084" xr:uid="{D7FFC423-D192-4148-96BF-7BD5173F8449}"/>
    <cellStyle name="40% - Énfasis5 2 12 4" xfId="2554" xr:uid="{00000000-0005-0000-0000-0000B3070000}"/>
    <cellStyle name="40% - Énfasis5 2 12 4 2" xfId="5811" xr:uid="{281FC9B8-5577-4EF5-B405-ED1C7D103AC7}"/>
    <cellStyle name="40% - Énfasis5 2 12 4 2 2" xfId="11814" xr:uid="{DA529CCB-8370-4F0D-B449-93F2C0F793EC}"/>
    <cellStyle name="40% - Énfasis5 2 12 4 3" xfId="8860" xr:uid="{B60621E8-62DA-4C55-86F0-1149AEA00B9C}"/>
    <cellStyle name="40% - Énfasis5 2 12 5" xfId="3744" xr:uid="{0D713E8A-BEE9-446E-9A33-D0F634E4A4A7}"/>
    <cellStyle name="40% - Énfasis5 2 12 5 2" xfId="9949" xr:uid="{487B4487-DCD3-447D-9A1F-F0AAAD013AD6}"/>
    <cellStyle name="40% - Énfasis5 2 12 6" xfId="6995" xr:uid="{73C04E61-6155-4A0B-BE44-406B9DAE7CEF}"/>
    <cellStyle name="40% - Énfasis5 2 13" xfId="478" xr:uid="{00000000-0005-0000-0000-0000B4070000}"/>
    <cellStyle name="40% - Énfasis5 2 13 2" xfId="1275" xr:uid="{00000000-0005-0000-0000-0000B5070000}"/>
    <cellStyle name="40% - Énfasis5 2 13 2 2" xfId="3346" xr:uid="{00000000-0005-0000-0000-0000B6070000}"/>
    <cellStyle name="40% - Énfasis5 2 13 2 2 2" xfId="6603" xr:uid="{AC72E06B-1CA8-4F91-9ED1-254779A40537}"/>
    <cellStyle name="40% - Énfasis5 2 13 2 2 2 2" xfId="12605" xr:uid="{BDF5A1C5-91DC-4941-A13E-E1543EE18519}"/>
    <cellStyle name="40% - Énfasis5 2 13 2 2 3" xfId="9651" xr:uid="{0A3DC226-EEB8-4F79-9172-1359CC8ACEC6}"/>
    <cellStyle name="40% - Énfasis5 2 13 2 3" xfId="4536" xr:uid="{2EE52EED-78CC-4CCD-822F-2DB45B6D5A5F}"/>
    <cellStyle name="40% - Énfasis5 2 13 2 3 2" xfId="10740" xr:uid="{5EA34BF4-C9F9-4ABB-893A-CD5528731573}"/>
    <cellStyle name="40% - Énfasis5 2 13 2 4" xfId="7786" xr:uid="{4685E04A-88FE-4C6B-A983-D7FCFADA5E31}"/>
    <cellStyle name="40% - Énfasis5 2 13 3" xfId="1690" xr:uid="{00000000-0005-0000-0000-0000B7070000}"/>
    <cellStyle name="40% - Énfasis5 2 13 3 2" xfId="4949" xr:uid="{A7F37C48-03AB-4166-A738-CBFC8927FCE7}"/>
    <cellStyle name="40% - Énfasis5 2 13 3 2 2" xfId="11053" xr:uid="{93D50AE0-086F-4582-B55B-5AB5858489C5}"/>
    <cellStyle name="40% - Énfasis5 2 13 3 3" xfId="8099" xr:uid="{F2840751-3FE9-4DF7-9F4B-E6A0514D9262}"/>
    <cellStyle name="40% - Énfasis5 2 13 4" xfId="2569" xr:uid="{00000000-0005-0000-0000-0000B8070000}"/>
    <cellStyle name="40% - Énfasis5 2 13 4 2" xfId="5826" xr:uid="{82EAD895-5847-4B25-A745-715E45659880}"/>
    <cellStyle name="40% - Énfasis5 2 13 4 2 2" xfId="11829" xr:uid="{3FD23F8F-5610-4387-96E0-955B208FF3A4}"/>
    <cellStyle name="40% - Énfasis5 2 13 4 3" xfId="8875" xr:uid="{2F1DDDBF-EB8B-4A7E-BE5D-5DE27028E581}"/>
    <cellStyle name="40% - Énfasis5 2 13 5" xfId="3759" xr:uid="{F19CD4BD-4A21-4362-A4C3-C539DC807809}"/>
    <cellStyle name="40% - Énfasis5 2 13 5 2" xfId="9964" xr:uid="{6D844411-6A22-4BBC-879B-50B7B30F9083}"/>
    <cellStyle name="40% - Énfasis5 2 13 6" xfId="7010" xr:uid="{DA484D7A-37CD-4A8D-AAC1-FA2555D6304B}"/>
    <cellStyle name="40% - Énfasis5 2 14" xfId="497" xr:uid="{00000000-0005-0000-0000-0000B9070000}"/>
    <cellStyle name="40% - Énfasis5 2 14 2" xfId="1705" xr:uid="{00000000-0005-0000-0000-0000BA070000}"/>
    <cellStyle name="40% - Énfasis5 2 14 2 2" xfId="4964" xr:uid="{9EF16506-C3A3-4E09-A71B-DED722EDCAA8}"/>
    <cellStyle name="40% - Énfasis5 2 14 2 2 2" xfId="11068" xr:uid="{584A3B6F-A763-4026-A9B2-B542982B224F}"/>
    <cellStyle name="40% - Énfasis5 2 14 2 3" xfId="8114" xr:uid="{C618AB1A-7729-4139-90FA-AE199AD93CA3}"/>
    <cellStyle name="40% - Énfasis5 2 14 3" xfId="2584" xr:uid="{00000000-0005-0000-0000-0000BB070000}"/>
    <cellStyle name="40% - Énfasis5 2 14 3 2" xfId="5841" xr:uid="{568F8F16-F80E-4C37-B2FB-C8E1B3ACA145}"/>
    <cellStyle name="40% - Énfasis5 2 14 3 2 2" xfId="11844" xr:uid="{00EF3FFF-9750-4F45-8C6F-BA1569CF9335}"/>
    <cellStyle name="40% - Énfasis5 2 14 3 3" xfId="8890" xr:uid="{9F747531-BE06-43B2-8128-2FA9837A2A2A}"/>
    <cellStyle name="40% - Énfasis5 2 14 4" xfId="3774" xr:uid="{B444599F-F07D-4510-9958-AE813C7E8758}"/>
    <cellStyle name="40% - Énfasis5 2 14 4 2" xfId="9979" xr:uid="{98F673B4-4A57-40AD-897F-395BE2713948}"/>
    <cellStyle name="40% - Énfasis5 2 14 5" xfId="7025" xr:uid="{3F7F9FED-F6CA-497D-9457-5903E26EC7BD}"/>
    <cellStyle name="40% - Énfasis5 2 15" xfId="654" xr:uid="{00000000-0005-0000-0000-0000BC070000}"/>
    <cellStyle name="40% - Énfasis5 2 15 2" xfId="1857" xr:uid="{00000000-0005-0000-0000-0000BD070000}"/>
    <cellStyle name="40% - Énfasis5 2 15 2 2" xfId="5116" xr:uid="{12C27B82-A88D-4F31-969C-C3DA97434D5C}"/>
    <cellStyle name="40% - Énfasis5 2 15 2 2 2" xfId="11219" xr:uid="{F8C2A42D-5B0A-4C47-89DB-7ED583E900FD}"/>
    <cellStyle name="40% - Énfasis5 2 15 2 3" xfId="8265" xr:uid="{D1566EFD-6826-4539-BE2E-F1EB74C12723}"/>
    <cellStyle name="40% - Énfasis5 2 15 3" xfId="2736" xr:uid="{00000000-0005-0000-0000-0000BE070000}"/>
    <cellStyle name="40% - Énfasis5 2 15 3 2" xfId="5993" xr:uid="{51DB803A-4AB3-451E-A107-E54B5189B6F3}"/>
    <cellStyle name="40% - Énfasis5 2 15 3 2 2" xfId="11995" xr:uid="{92566341-11E7-4C03-AB08-DC3607A78FA0}"/>
    <cellStyle name="40% - Énfasis5 2 15 3 3" xfId="9041" xr:uid="{0B7AC1A5-EAD5-4F29-8F42-CD7661E446F1}"/>
    <cellStyle name="40% - Énfasis5 2 15 4" xfId="3926" xr:uid="{BC118571-31E3-4A5D-8263-7A7F1E8DF3EA}"/>
    <cellStyle name="40% - Énfasis5 2 15 4 2" xfId="10130" xr:uid="{30C27C9A-1588-4BDB-AA07-4C337888B769}"/>
    <cellStyle name="40% - Énfasis5 2 15 5" xfId="7176" xr:uid="{89F74545-3FBF-46A5-A3FB-6AF8B19E0EB2}"/>
    <cellStyle name="40% - Énfasis5 2 16" xfId="670" xr:uid="{00000000-0005-0000-0000-0000BF070000}"/>
    <cellStyle name="40% - Énfasis5 2 16 2" xfId="1873" xr:uid="{00000000-0005-0000-0000-0000C0070000}"/>
    <cellStyle name="40% - Énfasis5 2 16 2 2" xfId="5131" xr:uid="{D510C751-68E6-4C17-AB49-57EF77394138}"/>
    <cellStyle name="40% - Énfasis5 2 16 2 2 2" xfId="11234" xr:uid="{C9A4FC04-2ED2-4686-922B-FD27ED3BC6D4}"/>
    <cellStyle name="40% - Énfasis5 2 16 2 3" xfId="8280" xr:uid="{FC2872CC-C8E6-47A6-83FE-A794409FA0BC}"/>
    <cellStyle name="40% - Énfasis5 2 16 3" xfId="2751" xr:uid="{00000000-0005-0000-0000-0000C1070000}"/>
    <cellStyle name="40% - Énfasis5 2 16 3 2" xfId="6008" xr:uid="{EA00E3D6-0362-463B-811C-3BFF3DF09095}"/>
    <cellStyle name="40% - Énfasis5 2 16 3 2 2" xfId="12010" xr:uid="{C844BA46-B8F4-4DA2-ABEB-6CB2467EF131}"/>
    <cellStyle name="40% - Énfasis5 2 16 3 3" xfId="9056" xr:uid="{30772C8F-3A8C-4352-99E3-3452399DD371}"/>
    <cellStyle name="40% - Énfasis5 2 16 4" xfId="3941" xr:uid="{222230FD-D86F-435F-A25D-E702E6BDEF4E}"/>
    <cellStyle name="40% - Énfasis5 2 16 4 2" xfId="10145" xr:uid="{2EE1684E-49A5-4A23-B56E-C1FE7648E69D}"/>
    <cellStyle name="40% - Énfasis5 2 16 5" xfId="7191" xr:uid="{1B098D81-BCBE-4C16-83C0-C150F7856BE8}"/>
    <cellStyle name="40% - Énfasis5 2 17" xfId="694" xr:uid="{00000000-0005-0000-0000-0000C2070000}"/>
    <cellStyle name="40% - Énfasis5 2 17 2" xfId="1894" xr:uid="{00000000-0005-0000-0000-0000C3070000}"/>
    <cellStyle name="40% - Énfasis5 2 17 2 2" xfId="5152" xr:uid="{7B6F48B3-DF45-4A67-9663-31683140EE5B}"/>
    <cellStyle name="40% - Énfasis5 2 17 2 2 2" xfId="11255" xr:uid="{AFABA62B-8B20-4128-A2A8-00FB74E58E03}"/>
    <cellStyle name="40% - Énfasis5 2 17 2 3" xfId="8301" xr:uid="{04A805FD-B9D2-4352-9608-363797AC5FF0}"/>
    <cellStyle name="40% - Énfasis5 2 17 3" xfId="2772" xr:uid="{00000000-0005-0000-0000-0000C4070000}"/>
    <cellStyle name="40% - Énfasis5 2 17 3 2" xfId="6029" xr:uid="{3DFE7B72-CEF4-450B-9802-AFC36E459743}"/>
    <cellStyle name="40% - Énfasis5 2 17 3 2 2" xfId="12031" xr:uid="{464429BB-065D-4814-9E58-951D40FFBBB8}"/>
    <cellStyle name="40% - Énfasis5 2 17 3 3" xfId="9077" xr:uid="{75E556BE-AEFF-4E50-9753-0123C27FBFA2}"/>
    <cellStyle name="40% - Énfasis5 2 17 4" xfId="3962" xr:uid="{92199FAF-9BE2-4277-BF62-C67D14EEDAF2}"/>
    <cellStyle name="40% - Énfasis5 2 17 4 2" xfId="10166" xr:uid="{8FCFB033-3746-40C4-BE73-22A506CFF45E}"/>
    <cellStyle name="40% - Énfasis5 2 17 5" xfId="7212" xr:uid="{7B4A3642-F36C-4A20-A397-17735BACEEAD}"/>
    <cellStyle name="40% - Énfasis5 2 18" xfId="974" xr:uid="{00000000-0005-0000-0000-0000C5070000}"/>
    <cellStyle name="40% - Énfasis5 2 18 2" xfId="3048" xr:uid="{00000000-0005-0000-0000-0000C6070000}"/>
    <cellStyle name="40% - Énfasis5 2 18 2 2" xfId="6305" xr:uid="{F07CCDBC-0B40-48A7-B8B1-822A0B5CA245}"/>
    <cellStyle name="40% - Énfasis5 2 18 2 2 2" xfId="12307" xr:uid="{AE21B0DF-3BAF-49D9-BB5F-C56A108B1453}"/>
    <cellStyle name="40% - Énfasis5 2 18 2 3" xfId="9353" xr:uid="{4B1B63C9-D8FE-49E8-A006-74334BC71EDE}"/>
    <cellStyle name="40% - Énfasis5 2 18 3" xfId="4238" xr:uid="{C4111F25-3505-492B-805D-6B3A60FB0056}"/>
    <cellStyle name="40% - Énfasis5 2 18 3 2" xfId="10442" xr:uid="{BD780C16-8783-4B3A-9DDB-09CE9966F7FC}"/>
    <cellStyle name="40% - Énfasis5 2 18 4" xfId="7488" xr:uid="{1FB1FAE0-C3C4-46F8-809B-BA660296884A}"/>
    <cellStyle name="40% - Énfasis5 2 19" xfId="1293" xr:uid="{00000000-0005-0000-0000-0000C7070000}"/>
    <cellStyle name="40% - Énfasis5 2 19 2" xfId="4553" xr:uid="{A15C1A25-5E72-4770-95A3-486993654EDC}"/>
    <cellStyle name="40% - Énfasis5 2 19 2 2" xfId="10755" xr:uid="{98A6B2A8-BCB5-45B4-BD68-70BEEDCA0795}"/>
    <cellStyle name="40% - Énfasis5 2 19 3" xfId="7801" xr:uid="{693BD2FC-6C71-4189-A628-69B0327F5D10}"/>
    <cellStyle name="40% - Énfasis5 2 2" xfId="71" xr:uid="{00000000-0005-0000-0000-0000C8070000}"/>
    <cellStyle name="40% - Énfasis5 2 2 10" xfId="12698" xr:uid="{A1D7C501-C83B-4D40-A085-98694C1FB5DA}"/>
    <cellStyle name="40% - Énfasis5 2 2 2" xfId="265" xr:uid="{00000000-0005-0000-0000-0000C9070000}"/>
    <cellStyle name="40% - Énfasis5 2 2 2 2" xfId="843" xr:uid="{00000000-0005-0000-0000-0000CA070000}"/>
    <cellStyle name="40% - Énfasis5 2 2 2 2 2" xfId="2043" xr:uid="{00000000-0005-0000-0000-0000CB070000}"/>
    <cellStyle name="40% - Énfasis5 2 2 2 2 2 2" xfId="5301" xr:uid="{573E8005-1D7A-49E1-B7C6-83463B951080}"/>
    <cellStyle name="40% - Énfasis5 2 2 2 2 2 2 2" xfId="11404" xr:uid="{B9343EC5-9E22-423E-931C-A016D8DE4E22}"/>
    <cellStyle name="40% - Énfasis5 2 2 2 2 2 3" xfId="8450" xr:uid="{DF0B1B16-9C4F-4BE1-8CE3-930CF59D80D5}"/>
    <cellStyle name="40% - Énfasis5 2 2 2 2 3" xfId="2921" xr:uid="{00000000-0005-0000-0000-0000CC070000}"/>
    <cellStyle name="40% - Énfasis5 2 2 2 2 3 2" xfId="6178" xr:uid="{858B7495-4C7F-498C-9F05-17B3CE1B40CF}"/>
    <cellStyle name="40% - Énfasis5 2 2 2 2 3 2 2" xfId="12180" xr:uid="{B4DACA63-1B25-4F6D-95F2-5B46524E2B64}"/>
    <cellStyle name="40% - Énfasis5 2 2 2 2 3 3" xfId="9226" xr:uid="{4D8473ED-1D46-442D-8032-BBAE3238411E}"/>
    <cellStyle name="40% - Énfasis5 2 2 2 2 4" xfId="4111" xr:uid="{0C97DFDB-C6BA-419A-8685-ED309464C4C1}"/>
    <cellStyle name="40% - Énfasis5 2 2 2 2 4 2" xfId="10315" xr:uid="{DCBA136F-7ACC-44BC-9922-277289E17DCF}"/>
    <cellStyle name="40% - Énfasis5 2 2 2 2 5" xfId="7361" xr:uid="{0A75F550-368D-4336-8468-DE53D7C1E2EB}"/>
    <cellStyle name="40% - Énfasis5 2 2 2 3" xfId="1123" xr:uid="{00000000-0005-0000-0000-0000CD070000}"/>
    <cellStyle name="40% - Énfasis5 2 2 2 3 2" xfId="3197" xr:uid="{00000000-0005-0000-0000-0000CE070000}"/>
    <cellStyle name="40% - Énfasis5 2 2 2 3 2 2" xfId="6454" xr:uid="{C339DAA2-F909-4B47-89FA-DF3FB6D26489}"/>
    <cellStyle name="40% - Énfasis5 2 2 2 3 2 2 2" xfId="12456" xr:uid="{A60AF171-1602-46FD-89A1-C9743192092C}"/>
    <cellStyle name="40% - Énfasis5 2 2 2 3 2 3" xfId="9502" xr:uid="{AAA53E53-B769-4FCE-B9A7-58B6A65D4F1E}"/>
    <cellStyle name="40% - Énfasis5 2 2 2 3 3" xfId="4387" xr:uid="{8E466B88-BC48-4D7B-BBED-53EFF3E8AD66}"/>
    <cellStyle name="40% - Énfasis5 2 2 2 3 3 2" xfId="10591" xr:uid="{FD444146-693B-4CF7-9284-4554790A14AA}"/>
    <cellStyle name="40% - Énfasis5 2 2 2 3 4" xfId="7637" xr:uid="{69BADE10-0F85-4E2B-BF66-E6F6D6233507}"/>
    <cellStyle name="40% - Énfasis5 2 2 2 4" xfId="1495" xr:uid="{00000000-0005-0000-0000-0000CF070000}"/>
    <cellStyle name="40% - Énfasis5 2 2 2 4 2" xfId="4754" xr:uid="{94F727EE-92E3-4159-8337-35A204348563}"/>
    <cellStyle name="40% - Énfasis5 2 2 2 4 2 2" xfId="10904" xr:uid="{F9ABAA2C-96B3-4700-9DB2-2A34620BF8D0}"/>
    <cellStyle name="40% - Énfasis5 2 2 2 4 3" xfId="7950" xr:uid="{5B2B83D9-6E64-4E63-A236-A315538BE9A6}"/>
    <cellStyle name="40% - Énfasis5 2 2 2 5" xfId="2374" xr:uid="{00000000-0005-0000-0000-0000D0070000}"/>
    <cellStyle name="40% - Énfasis5 2 2 2 5 2" xfId="5631" xr:uid="{4C1C9F30-2B86-4177-8E38-273152237115}"/>
    <cellStyle name="40% - Énfasis5 2 2 2 5 2 2" xfId="11680" xr:uid="{86FF49FA-C8D5-4918-9FC5-F505B454FD56}"/>
    <cellStyle name="40% - Énfasis5 2 2 2 5 3" xfId="8726" xr:uid="{2F4CD315-BEFB-4C9F-B92C-E6CDA83FA45E}"/>
    <cellStyle name="40% - Énfasis5 2 2 2 6" xfId="3564" xr:uid="{4B4D6BB2-A52C-4C1A-928B-71AB9D144A66}"/>
    <cellStyle name="40% - Énfasis5 2 2 2 6 2" xfId="9815" xr:uid="{BA2758F4-58BE-4E57-96B5-E7EA696D46FA}"/>
    <cellStyle name="40% - Énfasis5 2 2 2 7" xfId="6861" xr:uid="{4C141F42-2ED8-495E-B50E-641A400E1519}"/>
    <cellStyle name="40% - Énfasis5 2 2 3" xfId="513" xr:uid="{00000000-0005-0000-0000-0000D1070000}"/>
    <cellStyle name="40% - Énfasis5 2 2 3 2" xfId="1719" xr:uid="{00000000-0005-0000-0000-0000D2070000}"/>
    <cellStyle name="40% - Énfasis5 2 2 3 2 2" xfId="4978" xr:uid="{EFA7D68D-22A3-4D7A-A76F-841F19900265}"/>
    <cellStyle name="40% - Énfasis5 2 2 3 2 2 2" xfId="11082" xr:uid="{4B38A857-8034-4EB9-A8D2-A6985FFCEB78}"/>
    <cellStyle name="40% - Énfasis5 2 2 3 2 3" xfId="8128" xr:uid="{5C37CA9D-2F21-450B-9650-AA4A0078C8AC}"/>
    <cellStyle name="40% - Énfasis5 2 2 3 3" xfId="2598" xr:uid="{00000000-0005-0000-0000-0000D3070000}"/>
    <cellStyle name="40% - Énfasis5 2 2 3 3 2" xfId="5855" xr:uid="{D6E62507-5E5C-421F-8EC2-F08468E1F2E6}"/>
    <cellStyle name="40% - Énfasis5 2 2 3 3 2 2" xfId="11858" xr:uid="{56A59490-4FEE-4D86-8C67-DE2E2D70A211}"/>
    <cellStyle name="40% - Énfasis5 2 2 3 3 3" xfId="8904" xr:uid="{1886F438-A62A-4543-81EB-A0FECD207036}"/>
    <cellStyle name="40% - Énfasis5 2 2 3 4" xfId="3788" xr:uid="{9A587758-E37B-407C-BFCC-637393E534C4}"/>
    <cellStyle name="40% - Énfasis5 2 2 3 4 2" xfId="9993" xr:uid="{D0FFC88E-504D-4B2C-99AC-9F02D2920996}"/>
    <cellStyle name="40% - Énfasis5 2 2 3 5" xfId="7039" xr:uid="{17306088-DEF3-4D20-83C0-878B37CBD7BB}"/>
    <cellStyle name="40% - Énfasis5 2 2 4" xfId="708" xr:uid="{00000000-0005-0000-0000-0000D4070000}"/>
    <cellStyle name="40% - Énfasis5 2 2 4 2" xfId="1908" xr:uid="{00000000-0005-0000-0000-0000D5070000}"/>
    <cellStyle name="40% - Énfasis5 2 2 4 2 2" xfId="5166" xr:uid="{AEA7E38D-6DA3-48F4-A45B-C516C7F5A100}"/>
    <cellStyle name="40% - Énfasis5 2 2 4 2 2 2" xfId="11269" xr:uid="{162A5D2F-B6C8-47FC-B66C-F29BA9B6F042}"/>
    <cellStyle name="40% - Énfasis5 2 2 4 2 3" xfId="8315" xr:uid="{D6D1FB1E-4A58-4A9B-965C-81B903CE133C}"/>
    <cellStyle name="40% - Énfasis5 2 2 4 3" xfId="2786" xr:uid="{00000000-0005-0000-0000-0000D6070000}"/>
    <cellStyle name="40% - Énfasis5 2 2 4 3 2" xfId="6043" xr:uid="{F3D59BAA-003E-4050-9414-E8458C860FC0}"/>
    <cellStyle name="40% - Énfasis5 2 2 4 3 2 2" xfId="12045" xr:uid="{C83C7B7A-C47F-43CB-A7AE-84FD1AB42A40}"/>
    <cellStyle name="40% - Énfasis5 2 2 4 3 3" xfId="9091" xr:uid="{167286CA-071E-44C7-B55F-8A3A07B8321E}"/>
    <cellStyle name="40% - Énfasis5 2 2 4 4" xfId="3976" xr:uid="{A7BD24BD-6DE7-4378-A74E-6BD43C97C024}"/>
    <cellStyle name="40% - Énfasis5 2 2 4 4 2" xfId="10180" xr:uid="{3B8BC8AF-423F-4115-AA5E-DE48772322A6}"/>
    <cellStyle name="40% - Énfasis5 2 2 4 5" xfId="7226" xr:uid="{747AF7BC-9D81-46EB-A7A9-6776E3A855F9}"/>
    <cellStyle name="40% - Énfasis5 2 2 5" xfId="988" xr:uid="{00000000-0005-0000-0000-0000D7070000}"/>
    <cellStyle name="40% - Énfasis5 2 2 5 2" xfId="3062" xr:uid="{00000000-0005-0000-0000-0000D8070000}"/>
    <cellStyle name="40% - Énfasis5 2 2 5 2 2" xfId="6319" xr:uid="{278CF011-2E4B-4C66-9774-6629A9486C86}"/>
    <cellStyle name="40% - Énfasis5 2 2 5 2 2 2" xfId="12321" xr:uid="{1E67E89C-5C06-461D-A5E9-06ABFC0E8E8A}"/>
    <cellStyle name="40% - Énfasis5 2 2 5 2 3" xfId="9367" xr:uid="{D3D7E226-1A2C-4E5C-A1E9-9E081BDAD13B}"/>
    <cellStyle name="40% - Énfasis5 2 2 5 3" xfId="4252" xr:uid="{3D99BC53-02DB-4EFF-AC5C-23FDF885B107}"/>
    <cellStyle name="40% - Énfasis5 2 2 5 3 2" xfId="10456" xr:uid="{80056254-8C6A-4F80-9D16-4F0DBB29A971}"/>
    <cellStyle name="40% - Énfasis5 2 2 5 4" xfId="7502" xr:uid="{AB9AFE3D-BC86-499F-A73E-4710B44036A3}"/>
    <cellStyle name="40% - Énfasis5 2 2 6" xfId="1310" xr:uid="{00000000-0005-0000-0000-0000D9070000}"/>
    <cellStyle name="40% - Énfasis5 2 2 6 2" xfId="4569" xr:uid="{27ACAFD6-1079-4A71-9A47-414FAB339820}"/>
    <cellStyle name="40% - Énfasis5 2 2 6 2 2" xfId="10769" xr:uid="{C37073B4-4FE8-46AD-83E6-F9B7566EAEBC}"/>
    <cellStyle name="40% - Énfasis5 2 2 6 3" xfId="7815" xr:uid="{5A95E702-F397-4B8A-8C77-D6CACF103223}"/>
    <cellStyle name="40% - Énfasis5 2 2 7" xfId="2189" xr:uid="{00000000-0005-0000-0000-0000DA070000}"/>
    <cellStyle name="40% - Énfasis5 2 2 7 2" xfId="5446" xr:uid="{AD9D001D-7BAE-4323-AC3C-12F57CBB43D3}"/>
    <cellStyle name="40% - Énfasis5 2 2 7 2 2" xfId="11545" xr:uid="{9AC649A0-EC35-4508-B517-C3F28E2D0B40}"/>
    <cellStyle name="40% - Énfasis5 2 2 7 3" xfId="8591" xr:uid="{819692BE-ED27-4DC2-B561-EBC32A9B5422}"/>
    <cellStyle name="40% - Énfasis5 2 2 8" xfId="3379" xr:uid="{3B3F4C20-3E5F-4FBF-AB4F-8F2F3B460A1C}"/>
    <cellStyle name="40% - Énfasis5 2 2 8 2" xfId="9680" xr:uid="{D9AC0950-420D-4F08-AC4A-36A220E6C96E}"/>
    <cellStyle name="40% - Énfasis5 2 2 9" xfId="6733" xr:uid="{5313FFE9-04CF-4FA0-89D3-1E98BF871729}"/>
    <cellStyle name="40% - Énfasis5 2 20" xfId="2173" xr:uid="{00000000-0005-0000-0000-0000DB070000}"/>
    <cellStyle name="40% - Énfasis5 2 20 2" xfId="5430" xr:uid="{87C737EF-7AD8-4F92-AC55-4197A8CF49B7}"/>
    <cellStyle name="40% - Énfasis5 2 20 2 2" xfId="11531" xr:uid="{502990EE-6A94-4FBB-90A5-202A7EF7F659}"/>
    <cellStyle name="40% - Énfasis5 2 20 3" xfId="8577" xr:uid="{05364AEE-4900-45D1-9AA2-0469788C8140}"/>
    <cellStyle name="40% - Énfasis5 2 21" xfId="3363" xr:uid="{0479775F-5812-4987-B9E5-3B9843B3FB08}"/>
    <cellStyle name="40% - Énfasis5 2 21 2" xfId="9666" xr:uid="{A8D6F551-3259-466E-A187-0FCA80C32A8B}"/>
    <cellStyle name="40% - Énfasis5 2 22" xfId="6618" xr:uid="{50A7BF5C-0B90-4D6A-87BA-2149B3B721EC}"/>
    <cellStyle name="40% - Énfasis5 2 22 2" xfId="12620" xr:uid="{5D8E579F-8E02-44E2-B8F0-4DB804588F1D}"/>
    <cellStyle name="40% - Énfasis5 2 23" xfId="6637" xr:uid="{0EA669CF-1F2D-4C93-9736-A3DC6FBEC8C2}"/>
    <cellStyle name="40% - Énfasis5 2 24" xfId="6655" xr:uid="{FFA7204C-5D62-4B25-9BAC-60F30E5C1B17}"/>
    <cellStyle name="40% - Énfasis5 2 25" xfId="6675" xr:uid="{5B660540-1E0E-4C3A-9E7B-B803B43EF2B8}"/>
    <cellStyle name="40% - Énfasis5 2 26" xfId="12668" xr:uid="{B5CC3C73-D4DC-4E72-9B97-3936FC2FE097}"/>
    <cellStyle name="40% - Énfasis5 2 3" xfId="91" xr:uid="{00000000-0005-0000-0000-0000DC070000}"/>
    <cellStyle name="40% - Énfasis5 2 3 2" xfId="283" xr:uid="{00000000-0005-0000-0000-0000DD070000}"/>
    <cellStyle name="40% - Énfasis5 2 3 2 2" xfId="857" xr:uid="{00000000-0005-0000-0000-0000DE070000}"/>
    <cellStyle name="40% - Énfasis5 2 3 2 2 2" xfId="2057" xr:uid="{00000000-0005-0000-0000-0000DF070000}"/>
    <cellStyle name="40% - Énfasis5 2 3 2 2 2 2" xfId="5315" xr:uid="{F1270F71-7AF9-4703-82B2-C942FCB42E04}"/>
    <cellStyle name="40% - Énfasis5 2 3 2 2 2 2 2" xfId="11418" xr:uid="{9D366E77-A1E1-418D-BCDB-D301F4D46223}"/>
    <cellStyle name="40% - Énfasis5 2 3 2 2 2 3" xfId="8464" xr:uid="{4C82592A-D3F8-4ED3-8E56-0BBF7542800E}"/>
    <cellStyle name="40% - Énfasis5 2 3 2 2 3" xfId="2935" xr:uid="{00000000-0005-0000-0000-0000E0070000}"/>
    <cellStyle name="40% - Énfasis5 2 3 2 2 3 2" xfId="6192" xr:uid="{59D35F9D-6BE4-4D0D-BC67-AC182823CA3D}"/>
    <cellStyle name="40% - Énfasis5 2 3 2 2 3 2 2" xfId="12194" xr:uid="{4C9860EA-0073-440B-AA6B-1B1708851E2D}"/>
    <cellStyle name="40% - Énfasis5 2 3 2 2 3 3" xfId="9240" xr:uid="{6828C221-D81E-49EB-96AE-ABDC242CDA72}"/>
    <cellStyle name="40% - Énfasis5 2 3 2 2 4" xfId="4125" xr:uid="{9868FDB1-48CD-44BB-A6A2-AB5B7957DEE0}"/>
    <cellStyle name="40% - Énfasis5 2 3 2 2 4 2" xfId="10329" xr:uid="{D517B5BE-0032-42CC-864A-DF11ACA0C88D}"/>
    <cellStyle name="40% - Énfasis5 2 3 2 2 5" xfId="7375" xr:uid="{2F6D33E5-C1D9-4230-81F3-5898ACAEDAFE}"/>
    <cellStyle name="40% - Énfasis5 2 3 2 3" xfId="1137" xr:uid="{00000000-0005-0000-0000-0000E1070000}"/>
    <cellStyle name="40% - Énfasis5 2 3 2 3 2" xfId="3211" xr:uid="{00000000-0005-0000-0000-0000E2070000}"/>
    <cellStyle name="40% - Énfasis5 2 3 2 3 2 2" xfId="6468" xr:uid="{3D937781-B439-41DA-BA2C-0B7AABFF5B94}"/>
    <cellStyle name="40% - Énfasis5 2 3 2 3 2 2 2" xfId="12470" xr:uid="{9C032873-7B79-40F0-B518-50444917F441}"/>
    <cellStyle name="40% - Énfasis5 2 3 2 3 2 3" xfId="9516" xr:uid="{0DB4A987-9C3B-413A-873B-684E4E72DED7}"/>
    <cellStyle name="40% - Énfasis5 2 3 2 3 3" xfId="4401" xr:uid="{CF06AEF0-1DB6-4319-9891-A4B18FE5E8E5}"/>
    <cellStyle name="40% - Énfasis5 2 3 2 3 3 2" xfId="10605" xr:uid="{882148DE-4068-40E4-9F7B-999D3B9B3620}"/>
    <cellStyle name="40% - Énfasis5 2 3 2 3 4" xfId="7651" xr:uid="{AF8FAE37-351E-49A6-AC50-C682D6534CD3}"/>
    <cellStyle name="40% - Énfasis5 2 3 2 4" xfId="1512" xr:uid="{00000000-0005-0000-0000-0000E3070000}"/>
    <cellStyle name="40% - Énfasis5 2 3 2 4 2" xfId="4771" xr:uid="{5EB9D63D-9063-4247-A627-7B2B1AECB38F}"/>
    <cellStyle name="40% - Énfasis5 2 3 2 4 2 2" xfId="10918" xr:uid="{07E21AD7-C361-4939-80A7-396D3B21CE09}"/>
    <cellStyle name="40% - Énfasis5 2 3 2 4 3" xfId="7964" xr:uid="{DD6354FE-8927-47B4-ADE9-B8339E12BCFC}"/>
    <cellStyle name="40% - Énfasis5 2 3 2 5" xfId="2391" xr:uid="{00000000-0005-0000-0000-0000E4070000}"/>
    <cellStyle name="40% - Énfasis5 2 3 2 5 2" xfId="5648" xr:uid="{78FF83E0-0941-4113-856E-D78C4CFBCA87}"/>
    <cellStyle name="40% - Énfasis5 2 3 2 5 2 2" xfId="11694" xr:uid="{06F2C67B-0103-4EA4-88C5-FE1ECDE2FEB3}"/>
    <cellStyle name="40% - Énfasis5 2 3 2 5 3" xfId="8740" xr:uid="{06F74F0D-B8F4-4E4B-96EC-2520EC2098D3}"/>
    <cellStyle name="40% - Énfasis5 2 3 2 6" xfId="3581" xr:uid="{FA14A803-AB84-4625-A025-994A4C22045E}"/>
    <cellStyle name="40% - Énfasis5 2 3 2 6 2" xfId="9829" xr:uid="{C675697E-F3D4-4BF3-A19E-8714E1D88CC8}"/>
    <cellStyle name="40% - Énfasis5 2 3 2 7" xfId="6875" xr:uid="{719BEEC9-41C2-4A2C-964E-04B050B27C02}"/>
    <cellStyle name="40% - Énfasis5 2 3 3" xfId="528" xr:uid="{00000000-0005-0000-0000-0000E5070000}"/>
    <cellStyle name="40% - Énfasis5 2 3 3 2" xfId="1734" xr:uid="{00000000-0005-0000-0000-0000E6070000}"/>
    <cellStyle name="40% - Énfasis5 2 3 3 2 2" xfId="4993" xr:uid="{F2FA4023-5E2E-45A1-95BF-F5CA9BF1D0CE}"/>
    <cellStyle name="40% - Énfasis5 2 3 3 2 2 2" xfId="11097" xr:uid="{A409EBAA-BB03-45D4-B3C8-01299F2BB6E6}"/>
    <cellStyle name="40% - Énfasis5 2 3 3 2 3" xfId="8143" xr:uid="{C175BE49-BCD3-4570-B4F8-129AC125038A}"/>
    <cellStyle name="40% - Énfasis5 2 3 3 3" xfId="2613" xr:uid="{00000000-0005-0000-0000-0000E7070000}"/>
    <cellStyle name="40% - Énfasis5 2 3 3 3 2" xfId="5870" xr:uid="{D422CD1D-C7AA-4CA3-B13F-75C67C629B9C}"/>
    <cellStyle name="40% - Énfasis5 2 3 3 3 2 2" xfId="11873" xr:uid="{6EC6246A-3746-4854-ABF3-F44E43E3D297}"/>
    <cellStyle name="40% - Énfasis5 2 3 3 3 3" xfId="8919" xr:uid="{53F4E09C-0732-414C-8C3A-E1789F57BD90}"/>
    <cellStyle name="40% - Énfasis5 2 3 3 4" xfId="3803" xr:uid="{754A6766-0E1C-42D8-9164-0EF086270484}"/>
    <cellStyle name="40% - Énfasis5 2 3 3 4 2" xfId="10008" xr:uid="{C3D1A068-8B7B-4C46-A8FC-F59E8B6A2699}"/>
    <cellStyle name="40% - Énfasis5 2 3 3 5" xfId="7054" xr:uid="{B2BF9E1C-EA9F-4324-A58A-E671102B98D3}"/>
    <cellStyle name="40% - Énfasis5 2 3 4" xfId="723" xr:uid="{00000000-0005-0000-0000-0000E8070000}"/>
    <cellStyle name="40% - Énfasis5 2 3 4 2" xfId="1923" xr:uid="{00000000-0005-0000-0000-0000E9070000}"/>
    <cellStyle name="40% - Énfasis5 2 3 4 2 2" xfId="5181" xr:uid="{2F71B18F-9551-466A-BD2D-F16E2458D8FD}"/>
    <cellStyle name="40% - Énfasis5 2 3 4 2 2 2" xfId="11284" xr:uid="{82F45355-9568-4DAD-9216-5DC3E11D2C3E}"/>
    <cellStyle name="40% - Énfasis5 2 3 4 2 3" xfId="8330" xr:uid="{A5E529D8-31BC-43D9-918D-85699C351507}"/>
    <cellStyle name="40% - Énfasis5 2 3 4 3" xfId="2801" xr:uid="{00000000-0005-0000-0000-0000EA070000}"/>
    <cellStyle name="40% - Énfasis5 2 3 4 3 2" xfId="6058" xr:uid="{D120D4D2-924C-40A0-8177-E6C9A6781A58}"/>
    <cellStyle name="40% - Énfasis5 2 3 4 3 2 2" xfId="12060" xr:uid="{FFAC3A2A-510C-4809-8D38-228A3FB1530D}"/>
    <cellStyle name="40% - Énfasis5 2 3 4 3 3" xfId="9106" xr:uid="{7F7D2BF4-CBC2-4F2A-86C6-8EC29703EF91}"/>
    <cellStyle name="40% - Énfasis5 2 3 4 4" xfId="3991" xr:uid="{0B2ED511-156E-4276-B479-861DA5E4B9FF}"/>
    <cellStyle name="40% - Énfasis5 2 3 4 4 2" xfId="10195" xr:uid="{F5572A52-CF2A-4440-A6B4-03049C51CB38}"/>
    <cellStyle name="40% - Énfasis5 2 3 4 5" xfId="7241" xr:uid="{F230E756-2D95-4E9F-A5FF-D45C9238E498}"/>
    <cellStyle name="40% - Énfasis5 2 3 5" xfId="1003" xr:uid="{00000000-0005-0000-0000-0000EB070000}"/>
    <cellStyle name="40% - Énfasis5 2 3 5 2" xfId="3077" xr:uid="{00000000-0005-0000-0000-0000EC070000}"/>
    <cellStyle name="40% - Énfasis5 2 3 5 2 2" xfId="6334" xr:uid="{AF247CDA-1533-4711-96E3-96A59527A213}"/>
    <cellStyle name="40% - Énfasis5 2 3 5 2 2 2" xfId="12336" xr:uid="{09C28028-282E-4AFE-96F6-BCCB672AF41A}"/>
    <cellStyle name="40% - Énfasis5 2 3 5 2 3" xfId="9382" xr:uid="{0115933B-6301-49B2-BE7D-8E8C5C2D26DB}"/>
    <cellStyle name="40% - Énfasis5 2 3 5 3" xfId="4267" xr:uid="{0AEA8BB0-543B-4642-A385-8B85E71B1C8D}"/>
    <cellStyle name="40% - Énfasis5 2 3 5 3 2" xfId="10471" xr:uid="{17D49530-0C84-4253-8F5B-DD365256EC29}"/>
    <cellStyle name="40% - Énfasis5 2 3 5 4" xfId="7517" xr:uid="{B0DF1ED8-EA91-4A2F-9A77-AF4F94BBFEF4}"/>
    <cellStyle name="40% - Énfasis5 2 3 6" xfId="1328" xr:uid="{00000000-0005-0000-0000-0000ED070000}"/>
    <cellStyle name="40% - Énfasis5 2 3 6 2" xfId="4587" xr:uid="{FDCB245A-6C35-4303-844D-0CCED6FFB532}"/>
    <cellStyle name="40% - Énfasis5 2 3 6 2 2" xfId="10784" xr:uid="{D3ECFC56-8477-4296-99A4-A2B52A626738}"/>
    <cellStyle name="40% - Énfasis5 2 3 6 3" xfId="7830" xr:uid="{02A99A0B-62FC-4A8C-81D0-03DB556148D7}"/>
    <cellStyle name="40% - Énfasis5 2 3 7" xfId="2207" xr:uid="{00000000-0005-0000-0000-0000EE070000}"/>
    <cellStyle name="40% - Énfasis5 2 3 7 2" xfId="5464" xr:uid="{925D4BD5-358E-4CFC-AB21-2D7978278F85}"/>
    <cellStyle name="40% - Énfasis5 2 3 7 2 2" xfId="11560" xr:uid="{B4925C4E-A3C0-4E52-AC18-5B3693556731}"/>
    <cellStyle name="40% - Énfasis5 2 3 7 3" xfId="8606" xr:uid="{A9463CC9-2347-4781-82F1-6706956510FF}"/>
    <cellStyle name="40% - Énfasis5 2 3 8" xfId="3397" xr:uid="{BB94CAB3-2104-4324-98A5-63998E51F456}"/>
    <cellStyle name="40% - Énfasis5 2 3 8 2" xfId="9695" xr:uid="{915FF1DB-64CF-46C1-9FCD-0EAEF12AD4BE}"/>
    <cellStyle name="40% - Énfasis5 2 3 9" xfId="6745" xr:uid="{D591EAEE-9AD1-4E1C-A4EC-B84624C5C8BC}"/>
    <cellStyle name="40% - Énfasis5 2 4" xfId="110" xr:uid="{00000000-0005-0000-0000-0000EF070000}"/>
    <cellStyle name="40% - Énfasis5 2 4 2" xfId="302" xr:uid="{00000000-0005-0000-0000-0000F0070000}"/>
    <cellStyle name="40% - Énfasis5 2 4 2 2" xfId="872" xr:uid="{00000000-0005-0000-0000-0000F1070000}"/>
    <cellStyle name="40% - Énfasis5 2 4 2 2 2" xfId="2072" xr:uid="{00000000-0005-0000-0000-0000F2070000}"/>
    <cellStyle name="40% - Énfasis5 2 4 2 2 2 2" xfId="5330" xr:uid="{7EEDE687-DC59-44F9-92AE-40497D5D0D80}"/>
    <cellStyle name="40% - Énfasis5 2 4 2 2 2 2 2" xfId="11433" xr:uid="{59B5FA18-F034-4AE6-85C3-E492DBA96E4A}"/>
    <cellStyle name="40% - Énfasis5 2 4 2 2 2 3" xfId="8479" xr:uid="{63532D99-4DE9-4612-910A-37EEF1F5630B}"/>
    <cellStyle name="40% - Énfasis5 2 4 2 2 3" xfId="2950" xr:uid="{00000000-0005-0000-0000-0000F3070000}"/>
    <cellStyle name="40% - Énfasis5 2 4 2 2 3 2" xfId="6207" xr:uid="{31977EC5-F3EF-479D-B99C-20E7D440407F}"/>
    <cellStyle name="40% - Énfasis5 2 4 2 2 3 2 2" xfId="12209" xr:uid="{D1D359E4-956F-4B95-863E-EB47C848CD47}"/>
    <cellStyle name="40% - Énfasis5 2 4 2 2 3 3" xfId="9255" xr:uid="{F9AA3D53-6F6E-4DAE-B74F-FBEBA1F595A5}"/>
    <cellStyle name="40% - Énfasis5 2 4 2 2 4" xfId="4140" xr:uid="{AB9CECF5-7CE7-47A6-B7EA-92B784C4D47B}"/>
    <cellStyle name="40% - Énfasis5 2 4 2 2 4 2" xfId="10344" xr:uid="{865048D6-A229-45F0-A541-100E3D97B693}"/>
    <cellStyle name="40% - Énfasis5 2 4 2 2 5" xfId="7390" xr:uid="{0B526CD7-9B04-4EFA-9AF3-44AB86CE3156}"/>
    <cellStyle name="40% - Énfasis5 2 4 2 3" xfId="1152" xr:uid="{00000000-0005-0000-0000-0000F4070000}"/>
    <cellStyle name="40% - Énfasis5 2 4 2 3 2" xfId="3226" xr:uid="{00000000-0005-0000-0000-0000F5070000}"/>
    <cellStyle name="40% - Énfasis5 2 4 2 3 2 2" xfId="6483" xr:uid="{7F61E6D7-DAA1-4388-82F6-712D90079419}"/>
    <cellStyle name="40% - Énfasis5 2 4 2 3 2 2 2" xfId="12485" xr:uid="{6D4AD413-BAE9-4709-884D-54BBEFAB81C1}"/>
    <cellStyle name="40% - Énfasis5 2 4 2 3 2 3" xfId="9531" xr:uid="{9761D0B5-A80E-480C-9032-FFF9502277B1}"/>
    <cellStyle name="40% - Énfasis5 2 4 2 3 3" xfId="4416" xr:uid="{523A5689-0E86-4651-AC89-AC47F1BA9245}"/>
    <cellStyle name="40% - Énfasis5 2 4 2 3 3 2" xfId="10620" xr:uid="{8CBE53AC-A655-44A9-B042-594F32EA81A1}"/>
    <cellStyle name="40% - Énfasis5 2 4 2 3 4" xfId="7666" xr:uid="{4DF649B5-B627-4084-9903-3644B69ED0DD}"/>
    <cellStyle name="40% - Énfasis5 2 4 2 4" xfId="1530" xr:uid="{00000000-0005-0000-0000-0000F6070000}"/>
    <cellStyle name="40% - Énfasis5 2 4 2 4 2" xfId="4789" xr:uid="{D4385A56-1FBA-4BF7-B9A2-32AFAA3FF868}"/>
    <cellStyle name="40% - Énfasis5 2 4 2 4 2 2" xfId="10933" xr:uid="{1309EE90-6BCF-49A7-9E96-9E62BDE8EC96}"/>
    <cellStyle name="40% - Énfasis5 2 4 2 4 3" xfId="7979" xr:uid="{4D765CF1-C4AE-4F5B-91D4-9CC4A7440C90}"/>
    <cellStyle name="40% - Énfasis5 2 4 2 5" xfId="2409" xr:uid="{00000000-0005-0000-0000-0000F7070000}"/>
    <cellStyle name="40% - Énfasis5 2 4 2 5 2" xfId="5666" xr:uid="{AD639891-3C11-40BB-84D2-FA7693CF4092}"/>
    <cellStyle name="40% - Énfasis5 2 4 2 5 2 2" xfId="11709" xr:uid="{E05CCB34-C951-4484-B033-B1DDB9230CC3}"/>
    <cellStyle name="40% - Énfasis5 2 4 2 5 3" xfId="8755" xr:uid="{E4456E04-BA9E-440F-A527-9C82854B4944}"/>
    <cellStyle name="40% - Énfasis5 2 4 2 6" xfId="3599" xr:uid="{962A6281-C21B-4777-8AF4-BB0C87EABC8E}"/>
    <cellStyle name="40% - Énfasis5 2 4 2 6 2" xfId="9844" xr:uid="{D26D4938-E91D-446D-A4BD-3D1932AFF6A9}"/>
    <cellStyle name="40% - Énfasis5 2 4 2 7" xfId="6890" xr:uid="{3C8AB40D-5344-4C45-AC23-352D24314FE9}"/>
    <cellStyle name="40% - Énfasis5 2 4 3" xfId="543" xr:uid="{00000000-0005-0000-0000-0000F8070000}"/>
    <cellStyle name="40% - Énfasis5 2 4 3 2" xfId="1749" xr:uid="{00000000-0005-0000-0000-0000F9070000}"/>
    <cellStyle name="40% - Énfasis5 2 4 3 2 2" xfId="5008" xr:uid="{F7209EBB-1307-41AA-A742-1731BA68DE28}"/>
    <cellStyle name="40% - Énfasis5 2 4 3 2 2 2" xfId="11112" xr:uid="{E297C5AE-B02F-4048-82C5-23BFB60D9C56}"/>
    <cellStyle name="40% - Énfasis5 2 4 3 2 3" xfId="8158" xr:uid="{D1AFBF78-78F4-4BC3-9E45-64E86C44EB20}"/>
    <cellStyle name="40% - Énfasis5 2 4 3 3" xfId="2628" xr:uid="{00000000-0005-0000-0000-0000FA070000}"/>
    <cellStyle name="40% - Énfasis5 2 4 3 3 2" xfId="5885" xr:uid="{2AC47931-DAF2-4F31-BC02-F1D7564C0DFC}"/>
    <cellStyle name="40% - Énfasis5 2 4 3 3 2 2" xfId="11888" xr:uid="{A3AB6210-7A54-44EC-98C8-9AA7D259A953}"/>
    <cellStyle name="40% - Énfasis5 2 4 3 3 3" xfId="8934" xr:uid="{75534B01-F0A1-4EAE-8953-1AA9E7025190}"/>
    <cellStyle name="40% - Énfasis5 2 4 3 4" xfId="3818" xr:uid="{6421A746-AA20-4B4F-8254-7C0070BBB368}"/>
    <cellStyle name="40% - Énfasis5 2 4 3 4 2" xfId="10023" xr:uid="{1888DA24-6D98-46E2-AF0A-FCF0DDD899ED}"/>
    <cellStyle name="40% - Énfasis5 2 4 3 5" xfId="7069" xr:uid="{8E9AA8F1-D322-4B0A-887C-A184BD19CD3C}"/>
    <cellStyle name="40% - Énfasis5 2 4 4" xfId="738" xr:uid="{00000000-0005-0000-0000-0000FB070000}"/>
    <cellStyle name="40% - Énfasis5 2 4 4 2" xfId="1938" xr:uid="{00000000-0005-0000-0000-0000FC070000}"/>
    <cellStyle name="40% - Énfasis5 2 4 4 2 2" xfId="5196" xr:uid="{BB430953-B4A1-4790-B79B-2E0CDA96D230}"/>
    <cellStyle name="40% - Énfasis5 2 4 4 2 2 2" xfId="11299" xr:uid="{19055194-9119-4D7C-A638-E6FBF0B62FD2}"/>
    <cellStyle name="40% - Énfasis5 2 4 4 2 3" xfId="8345" xr:uid="{68118B77-1B63-434F-9A91-05E13F961B56}"/>
    <cellStyle name="40% - Énfasis5 2 4 4 3" xfId="2816" xr:uid="{00000000-0005-0000-0000-0000FD070000}"/>
    <cellStyle name="40% - Énfasis5 2 4 4 3 2" xfId="6073" xr:uid="{712F4CD4-18F0-4D56-898F-E3103C588C44}"/>
    <cellStyle name="40% - Énfasis5 2 4 4 3 2 2" xfId="12075" xr:uid="{9C5CE7FB-4D0E-42F4-A3A1-A6AABB6A7EE9}"/>
    <cellStyle name="40% - Énfasis5 2 4 4 3 3" xfId="9121" xr:uid="{6AF22487-294F-49BA-9E87-47D2EABB84D6}"/>
    <cellStyle name="40% - Énfasis5 2 4 4 4" xfId="4006" xr:uid="{BC9F79FA-202A-4913-9DF4-A4A22C69843B}"/>
    <cellStyle name="40% - Énfasis5 2 4 4 4 2" xfId="10210" xr:uid="{DD5BE5F2-2A23-408D-A1AE-D5998D195899}"/>
    <cellStyle name="40% - Énfasis5 2 4 4 5" xfId="7256" xr:uid="{06DC8847-4744-48F3-B2FA-06BBA3BF7587}"/>
    <cellStyle name="40% - Énfasis5 2 4 5" xfId="1018" xr:uid="{00000000-0005-0000-0000-0000FE070000}"/>
    <cellStyle name="40% - Énfasis5 2 4 5 2" xfId="3092" xr:uid="{00000000-0005-0000-0000-0000FF070000}"/>
    <cellStyle name="40% - Énfasis5 2 4 5 2 2" xfId="6349" xr:uid="{F03C9C08-0264-4DDB-BC3A-6BE4849048CA}"/>
    <cellStyle name="40% - Énfasis5 2 4 5 2 2 2" xfId="12351" xr:uid="{040F8F79-D28E-45B4-8F92-DBBF604A391C}"/>
    <cellStyle name="40% - Énfasis5 2 4 5 2 3" xfId="9397" xr:uid="{35A41BED-C810-4BC4-A81C-42D9F2182AA1}"/>
    <cellStyle name="40% - Énfasis5 2 4 5 3" xfId="4282" xr:uid="{7730B363-B239-46E9-A553-B1861787813F}"/>
    <cellStyle name="40% - Énfasis5 2 4 5 3 2" xfId="10486" xr:uid="{90B0E812-95B1-4C3F-93D7-725815E2F39B}"/>
    <cellStyle name="40% - Énfasis5 2 4 5 4" xfId="7532" xr:uid="{E0C3F6D4-1207-4A4F-8FAF-9EB2D05A0912}"/>
    <cellStyle name="40% - Énfasis5 2 4 6" xfId="1346" xr:uid="{00000000-0005-0000-0000-000000080000}"/>
    <cellStyle name="40% - Énfasis5 2 4 6 2" xfId="4605" xr:uid="{101BF40F-AC24-40A5-9D20-5EAC9CC64BE7}"/>
    <cellStyle name="40% - Énfasis5 2 4 6 2 2" xfId="10799" xr:uid="{8EB0C60D-CF82-4972-A542-C13D52C6890A}"/>
    <cellStyle name="40% - Énfasis5 2 4 6 3" xfId="7845" xr:uid="{F0702A78-8F7B-48CD-8E88-5E3C72767FEF}"/>
    <cellStyle name="40% - Énfasis5 2 4 7" xfId="2225" xr:uid="{00000000-0005-0000-0000-000001080000}"/>
    <cellStyle name="40% - Énfasis5 2 4 7 2" xfId="5482" xr:uid="{FCD8E58A-D341-4F57-9B9C-DF83498A88BB}"/>
    <cellStyle name="40% - Énfasis5 2 4 7 2 2" xfId="11575" xr:uid="{9096F451-852B-4339-9ED0-7BB2C7A1C7FC}"/>
    <cellStyle name="40% - Énfasis5 2 4 7 3" xfId="8621" xr:uid="{251635B4-4EB3-42F1-89CD-61358E3A7EB3}"/>
    <cellStyle name="40% - Énfasis5 2 4 8" xfId="3415" xr:uid="{495BDD1C-2887-46E1-96ED-558A7263BD29}"/>
    <cellStyle name="40% - Énfasis5 2 4 8 2" xfId="9710" xr:uid="{852882A4-6F94-4E29-924F-9603EBA2CD6A}"/>
    <cellStyle name="40% - Énfasis5 2 4 9" xfId="6678" xr:uid="{0B403D54-F76D-4F16-A73E-835F238756B2}"/>
    <cellStyle name="40% - Énfasis5 2 5" xfId="129" xr:uid="{00000000-0005-0000-0000-000002080000}"/>
    <cellStyle name="40% - Énfasis5 2 5 2" xfId="321" xr:uid="{00000000-0005-0000-0000-000003080000}"/>
    <cellStyle name="40% - Énfasis5 2 5 2 2" xfId="887" xr:uid="{00000000-0005-0000-0000-000004080000}"/>
    <cellStyle name="40% - Énfasis5 2 5 2 2 2" xfId="2087" xr:uid="{00000000-0005-0000-0000-000005080000}"/>
    <cellStyle name="40% - Énfasis5 2 5 2 2 2 2" xfId="5345" xr:uid="{C7800477-4DE8-4DA7-886D-E19412815F18}"/>
    <cellStyle name="40% - Énfasis5 2 5 2 2 2 2 2" xfId="11448" xr:uid="{0D73A806-124B-48B7-A108-9F9ADE7EBD88}"/>
    <cellStyle name="40% - Énfasis5 2 5 2 2 2 3" xfId="8494" xr:uid="{11D40FC4-0EBE-4A2A-8A0C-2A472AF06244}"/>
    <cellStyle name="40% - Énfasis5 2 5 2 2 3" xfId="2965" xr:uid="{00000000-0005-0000-0000-000006080000}"/>
    <cellStyle name="40% - Énfasis5 2 5 2 2 3 2" xfId="6222" xr:uid="{F7242A46-468B-4498-9B1B-F0C632F95AA4}"/>
    <cellStyle name="40% - Énfasis5 2 5 2 2 3 2 2" xfId="12224" xr:uid="{F9881590-BF5D-4AC4-A06F-7DEFAC07003C}"/>
    <cellStyle name="40% - Énfasis5 2 5 2 2 3 3" xfId="9270" xr:uid="{1332A627-E0C1-46D2-87E5-36A747DAEF00}"/>
    <cellStyle name="40% - Énfasis5 2 5 2 2 4" xfId="4155" xr:uid="{5B7BA87E-E3E0-4514-A29B-0C29BAED268E}"/>
    <cellStyle name="40% - Énfasis5 2 5 2 2 4 2" xfId="10359" xr:uid="{DEBE141C-CBFE-4AD2-85DC-B669291A5D52}"/>
    <cellStyle name="40% - Énfasis5 2 5 2 2 5" xfId="7405" xr:uid="{7BFDFF57-E37B-42CC-84F7-51C36C2B6C67}"/>
    <cellStyle name="40% - Énfasis5 2 5 2 3" xfId="1167" xr:uid="{00000000-0005-0000-0000-000007080000}"/>
    <cellStyle name="40% - Énfasis5 2 5 2 3 2" xfId="3241" xr:uid="{00000000-0005-0000-0000-000008080000}"/>
    <cellStyle name="40% - Énfasis5 2 5 2 3 2 2" xfId="6498" xr:uid="{396A80BF-AAFB-4F7E-8BC0-BB72B725B755}"/>
    <cellStyle name="40% - Énfasis5 2 5 2 3 2 2 2" xfId="12500" xr:uid="{825ECCD3-3D03-4DD9-8BDE-91E6C9DAC290}"/>
    <cellStyle name="40% - Énfasis5 2 5 2 3 2 3" xfId="9546" xr:uid="{35A1E6FF-8114-4441-AD38-FEA0642157F8}"/>
    <cellStyle name="40% - Énfasis5 2 5 2 3 3" xfId="4431" xr:uid="{538F6312-CFD1-4B21-A9F5-9D0D80ADCEDA}"/>
    <cellStyle name="40% - Énfasis5 2 5 2 3 3 2" xfId="10635" xr:uid="{99BCD0B2-36A4-4977-B506-7FA28520BDCB}"/>
    <cellStyle name="40% - Énfasis5 2 5 2 3 4" xfId="7681" xr:uid="{03FC7693-3ECE-4237-8F02-D69274529A1A}"/>
    <cellStyle name="40% - Énfasis5 2 5 2 4" xfId="1548" xr:uid="{00000000-0005-0000-0000-000009080000}"/>
    <cellStyle name="40% - Énfasis5 2 5 2 4 2" xfId="4807" xr:uid="{7F12EFD7-AF26-45C7-B213-B7CD5FAEAC9A}"/>
    <cellStyle name="40% - Énfasis5 2 5 2 4 2 2" xfId="10948" xr:uid="{D6782951-DFEF-463D-8EA9-4832AA787101}"/>
    <cellStyle name="40% - Énfasis5 2 5 2 4 3" xfId="7994" xr:uid="{220BD1B9-7782-420E-A363-9D2EB22D6339}"/>
    <cellStyle name="40% - Énfasis5 2 5 2 5" xfId="2427" xr:uid="{00000000-0005-0000-0000-00000A080000}"/>
    <cellStyle name="40% - Énfasis5 2 5 2 5 2" xfId="5684" xr:uid="{70353450-4C36-4A3C-A911-46F7045A19C7}"/>
    <cellStyle name="40% - Énfasis5 2 5 2 5 2 2" xfId="11724" xr:uid="{71F24F19-8EF3-429D-8994-665ED84DD729}"/>
    <cellStyle name="40% - Énfasis5 2 5 2 5 3" xfId="8770" xr:uid="{4D7B9CAE-514B-4326-8666-2828126A7F29}"/>
    <cellStyle name="40% - Énfasis5 2 5 2 6" xfId="3617" xr:uid="{0F6BA10F-380C-46D2-A94F-639A2C206348}"/>
    <cellStyle name="40% - Énfasis5 2 5 2 6 2" xfId="9859" xr:uid="{B0556897-C2EC-4717-9067-E3AAAF2FB075}"/>
    <cellStyle name="40% - Énfasis5 2 5 2 7" xfId="6905" xr:uid="{46E3B9FD-E1C5-4F13-9A04-8BA4740B049B}"/>
    <cellStyle name="40% - Énfasis5 2 5 3" xfId="558" xr:uid="{00000000-0005-0000-0000-00000B080000}"/>
    <cellStyle name="40% - Énfasis5 2 5 3 2" xfId="1764" xr:uid="{00000000-0005-0000-0000-00000C080000}"/>
    <cellStyle name="40% - Énfasis5 2 5 3 2 2" xfId="5023" xr:uid="{98AA2243-7C48-46A7-BBAE-756697B78F20}"/>
    <cellStyle name="40% - Énfasis5 2 5 3 2 2 2" xfId="11127" xr:uid="{B4C86D0A-3D4F-4574-B829-C8FF209EE77B}"/>
    <cellStyle name="40% - Énfasis5 2 5 3 2 3" xfId="8173" xr:uid="{DD5A4122-AABE-49FD-A479-433CC75B55F7}"/>
    <cellStyle name="40% - Énfasis5 2 5 3 3" xfId="2643" xr:uid="{00000000-0005-0000-0000-00000D080000}"/>
    <cellStyle name="40% - Énfasis5 2 5 3 3 2" xfId="5900" xr:uid="{EB7EFA68-8631-4ADC-81A3-D0AFC51213EC}"/>
    <cellStyle name="40% - Énfasis5 2 5 3 3 2 2" xfId="11903" xr:uid="{C912017D-3F3A-4412-83E5-37F5709A82B5}"/>
    <cellStyle name="40% - Énfasis5 2 5 3 3 3" xfId="8949" xr:uid="{0A174C0A-1A5B-4EC9-A958-5614BA6B5F86}"/>
    <cellStyle name="40% - Énfasis5 2 5 3 4" xfId="3833" xr:uid="{B1B7B428-2D3F-4170-B857-5E04D4824730}"/>
    <cellStyle name="40% - Énfasis5 2 5 3 4 2" xfId="10038" xr:uid="{3B986A8A-2768-4E84-BC75-AFC96CC1EE85}"/>
    <cellStyle name="40% - Énfasis5 2 5 3 5" xfId="7084" xr:uid="{EDF675E9-B250-4B91-BF5C-0CA456FD421D}"/>
    <cellStyle name="40% - Énfasis5 2 5 4" xfId="753" xr:uid="{00000000-0005-0000-0000-00000E080000}"/>
    <cellStyle name="40% - Énfasis5 2 5 4 2" xfId="1953" xr:uid="{00000000-0005-0000-0000-00000F080000}"/>
    <cellStyle name="40% - Énfasis5 2 5 4 2 2" xfId="5211" xr:uid="{3F905A75-22B9-4259-A8DD-30ED70194D51}"/>
    <cellStyle name="40% - Énfasis5 2 5 4 2 2 2" xfId="11314" xr:uid="{5EFBE482-217D-4701-BA09-876D22C5BA0C}"/>
    <cellStyle name="40% - Énfasis5 2 5 4 2 3" xfId="8360" xr:uid="{170C8F7C-5A81-4492-B84D-116589141356}"/>
    <cellStyle name="40% - Énfasis5 2 5 4 3" xfId="2831" xr:uid="{00000000-0005-0000-0000-000010080000}"/>
    <cellStyle name="40% - Énfasis5 2 5 4 3 2" xfId="6088" xr:uid="{9C34EBC2-81AA-478B-9B00-EAE96D5C7977}"/>
    <cellStyle name="40% - Énfasis5 2 5 4 3 2 2" xfId="12090" xr:uid="{E2325055-F4DE-42C6-A201-19FEC3D1EC3A}"/>
    <cellStyle name="40% - Énfasis5 2 5 4 3 3" xfId="9136" xr:uid="{B1EBD960-6CBF-4A72-9E8D-B8B65A0B434C}"/>
    <cellStyle name="40% - Énfasis5 2 5 4 4" xfId="4021" xr:uid="{5C045A70-0091-499D-A338-1125F15E3DBD}"/>
    <cellStyle name="40% - Énfasis5 2 5 4 4 2" xfId="10225" xr:uid="{CB53388D-3978-4CF2-9626-3A4AA87FC23A}"/>
    <cellStyle name="40% - Énfasis5 2 5 4 5" xfId="7271" xr:uid="{705C3034-8584-4999-9FFF-F072B34261C0}"/>
    <cellStyle name="40% - Énfasis5 2 5 5" xfId="1033" xr:uid="{00000000-0005-0000-0000-000011080000}"/>
    <cellStyle name="40% - Énfasis5 2 5 5 2" xfId="3107" xr:uid="{00000000-0005-0000-0000-000012080000}"/>
    <cellStyle name="40% - Énfasis5 2 5 5 2 2" xfId="6364" xr:uid="{AF502828-DBB0-41CF-9129-27B9FF5103A3}"/>
    <cellStyle name="40% - Énfasis5 2 5 5 2 2 2" xfId="12366" xr:uid="{23CBF0B7-E7A4-4EDD-8B41-350D36EED50E}"/>
    <cellStyle name="40% - Énfasis5 2 5 5 2 3" xfId="9412" xr:uid="{F11AC603-541B-4D14-AEAB-174879DF0C92}"/>
    <cellStyle name="40% - Énfasis5 2 5 5 3" xfId="4297" xr:uid="{8C027B12-80BE-4625-8EDB-D6567B4A29E5}"/>
    <cellStyle name="40% - Énfasis5 2 5 5 3 2" xfId="10501" xr:uid="{17C2E8C3-CF14-4B33-8056-98592C476CCA}"/>
    <cellStyle name="40% - Énfasis5 2 5 5 4" xfId="7547" xr:uid="{BA79CB99-9EA0-4567-A2DA-72C628599007}"/>
    <cellStyle name="40% - Énfasis5 2 5 6" xfId="1364" xr:uid="{00000000-0005-0000-0000-000013080000}"/>
    <cellStyle name="40% - Énfasis5 2 5 6 2" xfId="4623" xr:uid="{A80B4F36-A34C-4A92-9BDE-EECB9C1AFB3D}"/>
    <cellStyle name="40% - Énfasis5 2 5 6 2 2" xfId="10814" xr:uid="{D39A7E01-E87B-4058-B1F6-3E9E89B97B19}"/>
    <cellStyle name="40% - Énfasis5 2 5 6 3" xfId="7860" xr:uid="{781BEAD9-1BBE-433F-ABF7-B05631E27CDA}"/>
    <cellStyle name="40% - Énfasis5 2 5 7" xfId="2243" xr:uid="{00000000-0005-0000-0000-000014080000}"/>
    <cellStyle name="40% - Énfasis5 2 5 7 2" xfId="5500" xr:uid="{833F6DB8-24C9-4BB7-A7F3-151519E451A6}"/>
    <cellStyle name="40% - Énfasis5 2 5 7 2 2" xfId="11590" xr:uid="{3DCF3829-1F99-475E-BD4A-9994BEB471D6}"/>
    <cellStyle name="40% - Énfasis5 2 5 7 3" xfId="8636" xr:uid="{0CDF9C2A-658C-452E-A59C-679CA2E6B05B}"/>
    <cellStyle name="40% - Énfasis5 2 5 8" xfId="3433" xr:uid="{1C7CC4D6-B89E-4EEE-B6FC-5240855CEDD0}"/>
    <cellStyle name="40% - Énfasis5 2 5 8 2" xfId="9725" xr:uid="{92CE13B3-DADB-4AB9-94D3-6E67083DA5D3}"/>
    <cellStyle name="40% - Énfasis5 2 5 9" xfId="6771" xr:uid="{A191A901-D499-4356-9AA9-D324613C31D6}"/>
    <cellStyle name="40% - Énfasis5 2 6" xfId="147" xr:uid="{00000000-0005-0000-0000-000015080000}"/>
    <cellStyle name="40% - Énfasis5 2 6 2" xfId="339" xr:uid="{00000000-0005-0000-0000-000016080000}"/>
    <cellStyle name="40% - Énfasis5 2 6 2 2" xfId="902" xr:uid="{00000000-0005-0000-0000-000017080000}"/>
    <cellStyle name="40% - Énfasis5 2 6 2 2 2" xfId="2102" xr:uid="{00000000-0005-0000-0000-000018080000}"/>
    <cellStyle name="40% - Énfasis5 2 6 2 2 2 2" xfId="5360" xr:uid="{278FF317-40D8-46F7-AC7A-8641627568E2}"/>
    <cellStyle name="40% - Énfasis5 2 6 2 2 2 2 2" xfId="11463" xr:uid="{80131297-62D7-4EA2-A438-C19ABB2B4AEA}"/>
    <cellStyle name="40% - Énfasis5 2 6 2 2 2 3" xfId="8509" xr:uid="{D2242157-B560-4A24-99D9-9BE0F9C95AF1}"/>
    <cellStyle name="40% - Énfasis5 2 6 2 2 3" xfId="2980" xr:uid="{00000000-0005-0000-0000-000019080000}"/>
    <cellStyle name="40% - Énfasis5 2 6 2 2 3 2" xfId="6237" xr:uid="{C76A7705-B5CD-495C-A46D-F67000E1E8C4}"/>
    <cellStyle name="40% - Énfasis5 2 6 2 2 3 2 2" xfId="12239" xr:uid="{4C0DFB04-47F0-4E7A-983A-4FE06392D22D}"/>
    <cellStyle name="40% - Énfasis5 2 6 2 2 3 3" xfId="9285" xr:uid="{FE31D1CA-219F-48B6-8EB3-EA24CF033C5C}"/>
    <cellStyle name="40% - Énfasis5 2 6 2 2 4" xfId="4170" xr:uid="{E6F3D11F-BC05-46D3-94AE-321EA2BAA9F8}"/>
    <cellStyle name="40% - Énfasis5 2 6 2 2 4 2" xfId="10374" xr:uid="{3F31787A-B25B-456C-861B-44B877C082FD}"/>
    <cellStyle name="40% - Énfasis5 2 6 2 2 5" xfId="7420" xr:uid="{653473ED-5F31-4FBD-AE7A-ABAC7C8EE75A}"/>
    <cellStyle name="40% - Énfasis5 2 6 2 3" xfId="1182" xr:uid="{00000000-0005-0000-0000-00001A080000}"/>
    <cellStyle name="40% - Énfasis5 2 6 2 3 2" xfId="3256" xr:uid="{00000000-0005-0000-0000-00001B080000}"/>
    <cellStyle name="40% - Énfasis5 2 6 2 3 2 2" xfId="6513" xr:uid="{8FC94397-D150-480B-9EB2-BF0806678875}"/>
    <cellStyle name="40% - Énfasis5 2 6 2 3 2 2 2" xfId="12515" xr:uid="{512DD21A-562C-4919-9203-F032F80F4794}"/>
    <cellStyle name="40% - Énfasis5 2 6 2 3 2 3" xfId="9561" xr:uid="{25E31FD1-CC96-4D33-B833-60FFF0B6E489}"/>
    <cellStyle name="40% - Énfasis5 2 6 2 3 3" xfId="4446" xr:uid="{5FE5A442-7F99-4E87-B37E-EFBB53F08F1B}"/>
    <cellStyle name="40% - Énfasis5 2 6 2 3 3 2" xfId="10650" xr:uid="{B1BC33B0-DF15-4DBC-A1C4-0243FB1702A2}"/>
    <cellStyle name="40% - Énfasis5 2 6 2 3 4" xfId="7696" xr:uid="{1AA142D7-5CAC-44BE-ABFF-BA80B56A14C0}"/>
    <cellStyle name="40% - Énfasis5 2 6 2 4" xfId="1566" xr:uid="{00000000-0005-0000-0000-00001C080000}"/>
    <cellStyle name="40% - Énfasis5 2 6 2 4 2" xfId="4825" xr:uid="{5AF353AC-DD9D-4160-A0D3-88728DA3E2E9}"/>
    <cellStyle name="40% - Énfasis5 2 6 2 4 2 2" xfId="10963" xr:uid="{CBF2E0DE-5A99-4C0E-8C1B-5D0E9A020FD8}"/>
    <cellStyle name="40% - Énfasis5 2 6 2 4 3" xfId="8009" xr:uid="{79A4177A-1610-42C9-96DD-2EE41DED2BA7}"/>
    <cellStyle name="40% - Énfasis5 2 6 2 5" xfId="2445" xr:uid="{00000000-0005-0000-0000-00001D080000}"/>
    <cellStyle name="40% - Énfasis5 2 6 2 5 2" xfId="5702" xr:uid="{5752A6BB-0AE9-4C8E-B52F-60D546DE8BAE}"/>
    <cellStyle name="40% - Énfasis5 2 6 2 5 2 2" xfId="11739" xr:uid="{2F7226BE-F151-4A0F-94FA-A6B300211099}"/>
    <cellStyle name="40% - Énfasis5 2 6 2 5 3" xfId="8785" xr:uid="{C3B56302-930E-416D-A13D-18B2DDBF6223}"/>
    <cellStyle name="40% - Énfasis5 2 6 2 6" xfId="3635" xr:uid="{AE7F5870-ED6D-4564-B6AC-5C338E05906A}"/>
    <cellStyle name="40% - Énfasis5 2 6 2 6 2" xfId="9874" xr:uid="{F3D8F35D-B1F4-47CE-A7F2-7D9014E8ABFC}"/>
    <cellStyle name="40% - Énfasis5 2 6 2 7" xfId="6920" xr:uid="{94DF79DE-2B65-4B1F-9226-C106682CE33D}"/>
    <cellStyle name="40% - Énfasis5 2 6 3" xfId="573" xr:uid="{00000000-0005-0000-0000-00001E080000}"/>
    <cellStyle name="40% - Énfasis5 2 6 3 2" xfId="1779" xr:uid="{00000000-0005-0000-0000-00001F080000}"/>
    <cellStyle name="40% - Énfasis5 2 6 3 2 2" xfId="5038" xr:uid="{3293566A-B56A-4F2F-B3A4-1D59C7CE718E}"/>
    <cellStyle name="40% - Énfasis5 2 6 3 2 2 2" xfId="11142" xr:uid="{1DCEBCFB-EACE-4FAE-AE3D-0E85B387E4A8}"/>
    <cellStyle name="40% - Énfasis5 2 6 3 2 3" xfId="8188" xr:uid="{D230A4F6-7286-4D24-AD89-39F44B1CCDA9}"/>
    <cellStyle name="40% - Énfasis5 2 6 3 3" xfId="2658" xr:uid="{00000000-0005-0000-0000-000020080000}"/>
    <cellStyle name="40% - Énfasis5 2 6 3 3 2" xfId="5915" xr:uid="{19677B13-4329-4B81-B120-6FC420CD8754}"/>
    <cellStyle name="40% - Énfasis5 2 6 3 3 2 2" xfId="11918" xr:uid="{25D457DF-D979-43BD-BAEB-0FF37281941B}"/>
    <cellStyle name="40% - Énfasis5 2 6 3 3 3" xfId="8964" xr:uid="{08ECD64E-A4B7-4C7F-9FF6-26DCC91D97D7}"/>
    <cellStyle name="40% - Énfasis5 2 6 3 4" xfId="3848" xr:uid="{614E86AB-2BE5-488D-AD4D-136EA8BE149E}"/>
    <cellStyle name="40% - Énfasis5 2 6 3 4 2" xfId="10053" xr:uid="{0D496212-F786-4E09-8858-AF048674D1A3}"/>
    <cellStyle name="40% - Énfasis5 2 6 3 5" xfId="7099" xr:uid="{0CBF6427-3EE0-4BA0-9630-19E97FBBFFEE}"/>
    <cellStyle name="40% - Énfasis5 2 6 4" xfId="768" xr:uid="{00000000-0005-0000-0000-000021080000}"/>
    <cellStyle name="40% - Énfasis5 2 6 4 2" xfId="1968" xr:uid="{00000000-0005-0000-0000-000022080000}"/>
    <cellStyle name="40% - Énfasis5 2 6 4 2 2" xfId="5226" xr:uid="{CD457091-1AFE-42B0-81EA-A040C90967F7}"/>
    <cellStyle name="40% - Énfasis5 2 6 4 2 2 2" xfId="11329" xr:uid="{A1142692-EA22-4B43-BA2E-D811FAE68549}"/>
    <cellStyle name="40% - Énfasis5 2 6 4 2 3" xfId="8375" xr:uid="{BA76C2C1-CEA1-46D7-BFAD-94AB0D500E25}"/>
    <cellStyle name="40% - Énfasis5 2 6 4 3" xfId="2846" xr:uid="{00000000-0005-0000-0000-000023080000}"/>
    <cellStyle name="40% - Énfasis5 2 6 4 3 2" xfId="6103" xr:uid="{9C23FD3D-5726-4967-B370-08BFE45C1B99}"/>
    <cellStyle name="40% - Énfasis5 2 6 4 3 2 2" xfId="12105" xr:uid="{B3F58CF9-5013-48BE-A34C-5659183DBBC6}"/>
    <cellStyle name="40% - Énfasis5 2 6 4 3 3" xfId="9151" xr:uid="{9B863DCF-C17F-41C5-AE9C-D1B04D9A8E56}"/>
    <cellStyle name="40% - Énfasis5 2 6 4 4" xfId="4036" xr:uid="{84D10DE8-6DB8-4D0E-BB37-A561E6E4D889}"/>
    <cellStyle name="40% - Énfasis5 2 6 4 4 2" xfId="10240" xr:uid="{06B3E3F3-93B2-44DC-9D03-2B52B1A22942}"/>
    <cellStyle name="40% - Énfasis5 2 6 4 5" xfId="7286" xr:uid="{0C9A9B7F-C0A4-4810-8BAF-7C04F08B9248}"/>
    <cellStyle name="40% - Énfasis5 2 6 5" xfId="1048" xr:uid="{00000000-0005-0000-0000-000024080000}"/>
    <cellStyle name="40% - Énfasis5 2 6 5 2" xfId="3122" xr:uid="{00000000-0005-0000-0000-000025080000}"/>
    <cellStyle name="40% - Énfasis5 2 6 5 2 2" xfId="6379" xr:uid="{A31439AF-51B1-4776-897C-D2444CEE701F}"/>
    <cellStyle name="40% - Énfasis5 2 6 5 2 2 2" xfId="12381" xr:uid="{7D47FC95-7468-49BC-90C5-EC8D4E4B2658}"/>
    <cellStyle name="40% - Énfasis5 2 6 5 2 3" xfId="9427" xr:uid="{BC3356AE-FAD9-431C-8311-2D019F14702F}"/>
    <cellStyle name="40% - Énfasis5 2 6 5 3" xfId="4312" xr:uid="{B8373A9A-437E-4E12-8152-B3479C221F75}"/>
    <cellStyle name="40% - Énfasis5 2 6 5 3 2" xfId="10516" xr:uid="{A5AB6C37-1E26-4C8E-A132-008E680FCDFD}"/>
    <cellStyle name="40% - Énfasis5 2 6 5 4" xfId="7562" xr:uid="{9653AA06-5B72-4337-9C5C-72E7B0318B1E}"/>
    <cellStyle name="40% - Énfasis5 2 6 6" xfId="1382" xr:uid="{00000000-0005-0000-0000-000026080000}"/>
    <cellStyle name="40% - Énfasis5 2 6 6 2" xfId="4641" xr:uid="{33CFD487-8872-458F-8AD5-506AFBA8B070}"/>
    <cellStyle name="40% - Énfasis5 2 6 6 2 2" xfId="10829" xr:uid="{B32DFB78-21EB-41C9-95E8-851FA2B03073}"/>
    <cellStyle name="40% - Énfasis5 2 6 6 3" xfId="7875" xr:uid="{5C15EA16-782B-4B49-866E-D1DD57E633F7}"/>
    <cellStyle name="40% - Énfasis5 2 6 7" xfId="2261" xr:uid="{00000000-0005-0000-0000-000027080000}"/>
    <cellStyle name="40% - Énfasis5 2 6 7 2" xfId="5518" xr:uid="{6358C5EE-30F0-4E28-A3EA-85A2D31C4473}"/>
    <cellStyle name="40% - Énfasis5 2 6 7 2 2" xfId="11605" xr:uid="{12352599-7FFB-49AF-915D-7DDE7433F5C6}"/>
    <cellStyle name="40% - Énfasis5 2 6 7 3" xfId="8651" xr:uid="{843D66AF-CFCC-4044-84FD-FDE8B0C28DC8}"/>
    <cellStyle name="40% - Énfasis5 2 6 8" xfId="3451" xr:uid="{3A650C8C-1BF7-490C-9411-EA21F04D128E}"/>
    <cellStyle name="40% - Énfasis5 2 6 8 2" xfId="9740" xr:uid="{3D8E34CF-628F-4BEF-BA34-B7EC25734C37}"/>
    <cellStyle name="40% - Énfasis5 2 6 9" xfId="6786" xr:uid="{685F25DC-F699-46FC-8CB1-B0BF3AC05F36}"/>
    <cellStyle name="40% - Énfasis5 2 7" xfId="166" xr:uid="{00000000-0005-0000-0000-000028080000}"/>
    <cellStyle name="40% - Énfasis5 2 7 2" xfId="358" xr:uid="{00000000-0005-0000-0000-000029080000}"/>
    <cellStyle name="40% - Énfasis5 2 7 2 2" xfId="917" xr:uid="{00000000-0005-0000-0000-00002A080000}"/>
    <cellStyle name="40% - Énfasis5 2 7 2 2 2" xfId="2117" xr:uid="{00000000-0005-0000-0000-00002B080000}"/>
    <cellStyle name="40% - Énfasis5 2 7 2 2 2 2" xfId="5375" xr:uid="{BA8C9D90-EF45-4B49-9677-830BE9A7713E}"/>
    <cellStyle name="40% - Énfasis5 2 7 2 2 2 2 2" xfId="11478" xr:uid="{2BD57587-2748-4D31-8883-E54BCECC2AB0}"/>
    <cellStyle name="40% - Énfasis5 2 7 2 2 2 3" xfId="8524" xr:uid="{E630F2F3-CFF1-46AE-B68A-1FF1EE99A5C3}"/>
    <cellStyle name="40% - Énfasis5 2 7 2 2 3" xfId="2995" xr:uid="{00000000-0005-0000-0000-00002C080000}"/>
    <cellStyle name="40% - Énfasis5 2 7 2 2 3 2" xfId="6252" xr:uid="{D1C60C78-CA26-446B-B466-4914A02FFC1A}"/>
    <cellStyle name="40% - Énfasis5 2 7 2 2 3 2 2" xfId="12254" xr:uid="{7C56BD4B-3B86-4F9A-A3ED-9D8496A2C421}"/>
    <cellStyle name="40% - Énfasis5 2 7 2 2 3 3" xfId="9300" xr:uid="{C5A9AEE0-58E4-4AE9-8F36-E816B2C5F736}"/>
    <cellStyle name="40% - Énfasis5 2 7 2 2 4" xfId="4185" xr:uid="{BA8ED4AF-BBA3-4F3C-8E8E-69CE3488121A}"/>
    <cellStyle name="40% - Énfasis5 2 7 2 2 4 2" xfId="10389" xr:uid="{51BAB853-E1E4-4E40-8902-73177617E8E4}"/>
    <cellStyle name="40% - Énfasis5 2 7 2 2 5" xfId="7435" xr:uid="{E4AB8E99-38C0-4615-A941-B5FB3C431DC0}"/>
    <cellStyle name="40% - Énfasis5 2 7 2 3" xfId="1197" xr:uid="{00000000-0005-0000-0000-00002D080000}"/>
    <cellStyle name="40% - Énfasis5 2 7 2 3 2" xfId="3271" xr:uid="{00000000-0005-0000-0000-00002E080000}"/>
    <cellStyle name="40% - Énfasis5 2 7 2 3 2 2" xfId="6528" xr:uid="{327EA49A-ED1E-4220-9471-5AEAEA747139}"/>
    <cellStyle name="40% - Énfasis5 2 7 2 3 2 2 2" xfId="12530" xr:uid="{6F83DC15-ED91-4F89-A3F7-0AF3AE7C31FA}"/>
    <cellStyle name="40% - Énfasis5 2 7 2 3 2 3" xfId="9576" xr:uid="{6328C9B8-D79E-49E1-8AD5-193A13AC36E7}"/>
    <cellStyle name="40% - Énfasis5 2 7 2 3 3" xfId="4461" xr:uid="{6D564F44-8627-4EFE-AE38-4395CEF3CE95}"/>
    <cellStyle name="40% - Énfasis5 2 7 2 3 3 2" xfId="10665" xr:uid="{CC9256B5-674B-4E5A-9CD5-B9446C0C74FE}"/>
    <cellStyle name="40% - Énfasis5 2 7 2 3 4" xfId="7711" xr:uid="{C1DAEEDE-F03D-486D-871F-EB83A4CCE67E}"/>
    <cellStyle name="40% - Énfasis5 2 7 2 4" xfId="1585" xr:uid="{00000000-0005-0000-0000-00002F080000}"/>
    <cellStyle name="40% - Énfasis5 2 7 2 4 2" xfId="4844" xr:uid="{5E2EBD4A-B0F8-489B-A29F-DEC21927A5A7}"/>
    <cellStyle name="40% - Énfasis5 2 7 2 4 2 2" xfId="10978" xr:uid="{C44FB4C1-E08F-4E2B-892F-34D4EBD154C0}"/>
    <cellStyle name="40% - Énfasis5 2 7 2 4 3" xfId="8024" xr:uid="{77D074C6-EEEA-4554-A859-5D6026316F7B}"/>
    <cellStyle name="40% - Énfasis5 2 7 2 5" xfId="2464" xr:uid="{00000000-0005-0000-0000-000030080000}"/>
    <cellStyle name="40% - Énfasis5 2 7 2 5 2" xfId="5721" xr:uid="{8A549292-AACF-4D30-837A-07E74B13E3B0}"/>
    <cellStyle name="40% - Énfasis5 2 7 2 5 2 2" xfId="11754" xr:uid="{8DCCDC64-4367-4D04-A4AD-84AB33876642}"/>
    <cellStyle name="40% - Énfasis5 2 7 2 5 3" xfId="8800" xr:uid="{8A97E17A-72DA-40AF-B76A-A0DBEB718DA1}"/>
    <cellStyle name="40% - Énfasis5 2 7 2 6" xfId="3654" xr:uid="{7BC6AE8E-322C-4E99-8115-38CDA212372C}"/>
    <cellStyle name="40% - Énfasis5 2 7 2 6 2" xfId="9889" xr:uid="{988A4AD7-223F-4F42-844D-E15D4340C566}"/>
    <cellStyle name="40% - Énfasis5 2 7 2 7" xfId="6935" xr:uid="{86E480D0-C02C-40DE-A83F-93C20945DC47}"/>
    <cellStyle name="40% - Énfasis5 2 7 3" xfId="588" xr:uid="{00000000-0005-0000-0000-000031080000}"/>
    <cellStyle name="40% - Énfasis5 2 7 3 2" xfId="1794" xr:uid="{00000000-0005-0000-0000-000032080000}"/>
    <cellStyle name="40% - Énfasis5 2 7 3 2 2" xfId="5053" xr:uid="{A8956733-6DE2-41DE-807B-E231A6340F27}"/>
    <cellStyle name="40% - Énfasis5 2 7 3 2 2 2" xfId="11157" xr:uid="{545D67DA-1350-4ED8-9114-EFED09C8AFA8}"/>
    <cellStyle name="40% - Énfasis5 2 7 3 2 3" xfId="8203" xr:uid="{990906D2-FE7C-4ECE-88D6-91AFA4F06C55}"/>
    <cellStyle name="40% - Énfasis5 2 7 3 3" xfId="2673" xr:uid="{00000000-0005-0000-0000-000033080000}"/>
    <cellStyle name="40% - Énfasis5 2 7 3 3 2" xfId="5930" xr:uid="{57C64B9D-C0A7-4A03-9176-8C28099D626A}"/>
    <cellStyle name="40% - Énfasis5 2 7 3 3 2 2" xfId="11933" xr:uid="{0E73B753-F82E-4C42-8D9E-83AA58C2D95F}"/>
    <cellStyle name="40% - Énfasis5 2 7 3 3 3" xfId="8979" xr:uid="{69F55BC6-92C6-4706-A7DE-52A0D54CE1E9}"/>
    <cellStyle name="40% - Énfasis5 2 7 3 4" xfId="3863" xr:uid="{17B35181-C508-4CB0-8DC1-0FA724DE431F}"/>
    <cellStyle name="40% - Énfasis5 2 7 3 4 2" xfId="10068" xr:uid="{2ED77DB7-7F9A-4ED3-874C-9C78E9325F56}"/>
    <cellStyle name="40% - Énfasis5 2 7 3 5" xfId="7114" xr:uid="{57EB343C-70DC-469B-B2B2-07B52B3D1F8D}"/>
    <cellStyle name="40% - Énfasis5 2 7 4" xfId="783" xr:uid="{00000000-0005-0000-0000-000034080000}"/>
    <cellStyle name="40% - Énfasis5 2 7 4 2" xfId="1983" xr:uid="{00000000-0005-0000-0000-000035080000}"/>
    <cellStyle name="40% - Énfasis5 2 7 4 2 2" xfId="5241" xr:uid="{FDC2ACD9-CEFE-49DE-847F-391C9C1E24BE}"/>
    <cellStyle name="40% - Énfasis5 2 7 4 2 2 2" xfId="11344" xr:uid="{B485A2FA-A9FF-499B-B1A6-8FDDFEB2FEB5}"/>
    <cellStyle name="40% - Énfasis5 2 7 4 2 3" xfId="8390" xr:uid="{93AAD369-5CD2-4DA6-901D-3A711A6B6A3D}"/>
    <cellStyle name="40% - Énfasis5 2 7 4 3" xfId="2861" xr:uid="{00000000-0005-0000-0000-000036080000}"/>
    <cellStyle name="40% - Énfasis5 2 7 4 3 2" xfId="6118" xr:uid="{6CF719C2-1172-430A-B2AC-8465C167113E}"/>
    <cellStyle name="40% - Énfasis5 2 7 4 3 2 2" xfId="12120" xr:uid="{1C7B6036-3374-4EFC-9560-43D1776524A9}"/>
    <cellStyle name="40% - Énfasis5 2 7 4 3 3" xfId="9166" xr:uid="{4E964B66-58FF-432C-8247-FEF36E0EE079}"/>
    <cellStyle name="40% - Énfasis5 2 7 4 4" xfId="4051" xr:uid="{52EE225B-CC9C-4E30-8B55-A068A9D4AF04}"/>
    <cellStyle name="40% - Énfasis5 2 7 4 4 2" xfId="10255" xr:uid="{E441D0F0-36C2-4DA3-8683-663D0D443C1A}"/>
    <cellStyle name="40% - Énfasis5 2 7 4 5" xfId="7301" xr:uid="{2E47F51C-F6B1-4CBB-A1AD-AB0AE69355E7}"/>
    <cellStyle name="40% - Énfasis5 2 7 5" xfId="1063" xr:uid="{00000000-0005-0000-0000-000037080000}"/>
    <cellStyle name="40% - Énfasis5 2 7 5 2" xfId="3137" xr:uid="{00000000-0005-0000-0000-000038080000}"/>
    <cellStyle name="40% - Énfasis5 2 7 5 2 2" xfId="6394" xr:uid="{162773EF-A975-41A9-8567-0AF85C4C8A4D}"/>
    <cellStyle name="40% - Énfasis5 2 7 5 2 2 2" xfId="12396" xr:uid="{954BF53D-A481-4A9F-A330-DC52B311A484}"/>
    <cellStyle name="40% - Énfasis5 2 7 5 2 3" xfId="9442" xr:uid="{B86A516C-1116-4B11-AB0A-68DCB0BB5788}"/>
    <cellStyle name="40% - Énfasis5 2 7 5 3" xfId="4327" xr:uid="{1380158A-5149-4D51-9F59-4BDC0B461561}"/>
    <cellStyle name="40% - Énfasis5 2 7 5 3 2" xfId="10531" xr:uid="{8D88CFAF-7E29-4144-963A-4504D16F334F}"/>
    <cellStyle name="40% - Énfasis5 2 7 5 4" xfId="7577" xr:uid="{7464910A-661F-4447-BF3B-7D5F6A298D15}"/>
    <cellStyle name="40% - Énfasis5 2 7 6" xfId="1401" xr:uid="{00000000-0005-0000-0000-000039080000}"/>
    <cellStyle name="40% - Énfasis5 2 7 6 2" xfId="4660" xr:uid="{260883BE-A39D-4A2C-8E55-5FB61CA4EE75}"/>
    <cellStyle name="40% - Énfasis5 2 7 6 2 2" xfId="10844" xr:uid="{92A0C8A1-1DD4-4E85-BA66-A79405079C9A}"/>
    <cellStyle name="40% - Énfasis5 2 7 6 3" xfId="7890" xr:uid="{BAB9B984-2C04-4992-BB09-6936DFAC077E}"/>
    <cellStyle name="40% - Énfasis5 2 7 7" xfId="2280" xr:uid="{00000000-0005-0000-0000-00003A080000}"/>
    <cellStyle name="40% - Énfasis5 2 7 7 2" xfId="5537" xr:uid="{C0A7D30B-93D3-499D-A059-B407628F4185}"/>
    <cellStyle name="40% - Énfasis5 2 7 7 2 2" xfId="11620" xr:uid="{F88D7D69-02C3-4117-AAA9-4E1D5B6F1F55}"/>
    <cellStyle name="40% - Énfasis5 2 7 7 3" xfId="8666" xr:uid="{F167C231-2D76-485F-863C-F35F3567B849}"/>
    <cellStyle name="40% - Énfasis5 2 7 8" xfId="3470" xr:uid="{103D8848-8342-40E0-BDAE-46437B03FFD8}"/>
    <cellStyle name="40% - Énfasis5 2 7 8 2" xfId="9755" xr:uid="{26BA24B1-0AAD-4006-AE1E-46221D77D827}"/>
    <cellStyle name="40% - Énfasis5 2 7 9" xfId="6801" xr:uid="{39FDD0AD-D554-4F7B-9C0B-D7CBC79E22C6}"/>
    <cellStyle name="40% - Énfasis5 2 8" xfId="185" xr:uid="{00000000-0005-0000-0000-00003B080000}"/>
    <cellStyle name="40% - Énfasis5 2 8 2" xfId="377" xr:uid="{00000000-0005-0000-0000-00003C080000}"/>
    <cellStyle name="40% - Énfasis5 2 8 2 2" xfId="932" xr:uid="{00000000-0005-0000-0000-00003D080000}"/>
    <cellStyle name="40% - Énfasis5 2 8 2 2 2" xfId="2132" xr:uid="{00000000-0005-0000-0000-00003E080000}"/>
    <cellStyle name="40% - Énfasis5 2 8 2 2 2 2" xfId="5390" xr:uid="{67947ED2-84DE-468C-8248-B3B64900E944}"/>
    <cellStyle name="40% - Énfasis5 2 8 2 2 2 2 2" xfId="11493" xr:uid="{F53565C9-FFFA-4D0D-A8A8-87D81CB48A96}"/>
    <cellStyle name="40% - Énfasis5 2 8 2 2 2 3" xfId="8539" xr:uid="{174F9212-AB82-4C06-9FD7-8A40D5D1575D}"/>
    <cellStyle name="40% - Énfasis5 2 8 2 2 3" xfId="3010" xr:uid="{00000000-0005-0000-0000-00003F080000}"/>
    <cellStyle name="40% - Énfasis5 2 8 2 2 3 2" xfId="6267" xr:uid="{FA68D6AA-E163-4246-AC29-5DC9DEEA8AED}"/>
    <cellStyle name="40% - Énfasis5 2 8 2 2 3 2 2" xfId="12269" xr:uid="{76221698-47BB-45C2-9649-7645D53975FC}"/>
    <cellStyle name="40% - Énfasis5 2 8 2 2 3 3" xfId="9315" xr:uid="{C86DBB83-3AAE-4AB4-A030-9692A5BF8AAC}"/>
    <cellStyle name="40% - Énfasis5 2 8 2 2 4" xfId="4200" xr:uid="{BC94AFB3-F6DB-4C7A-9AF5-7A3FCC5F99DE}"/>
    <cellStyle name="40% - Énfasis5 2 8 2 2 4 2" xfId="10404" xr:uid="{851D74B9-64DC-4499-987D-39B4C72C5D07}"/>
    <cellStyle name="40% - Énfasis5 2 8 2 2 5" xfId="7450" xr:uid="{6B6BE334-7F9D-4C9D-B3B0-14E4E8A55F86}"/>
    <cellStyle name="40% - Énfasis5 2 8 2 3" xfId="1212" xr:uid="{00000000-0005-0000-0000-000040080000}"/>
    <cellStyle name="40% - Énfasis5 2 8 2 3 2" xfId="3286" xr:uid="{00000000-0005-0000-0000-000041080000}"/>
    <cellStyle name="40% - Énfasis5 2 8 2 3 2 2" xfId="6543" xr:uid="{EEE0AB4A-B305-4DE2-939F-B0DD3A8BF295}"/>
    <cellStyle name="40% - Énfasis5 2 8 2 3 2 2 2" xfId="12545" xr:uid="{4359A036-DEB2-439A-A7EB-D30562F285ED}"/>
    <cellStyle name="40% - Énfasis5 2 8 2 3 2 3" xfId="9591" xr:uid="{080D8542-66FA-46D2-ADC2-0D34A1422FC4}"/>
    <cellStyle name="40% - Énfasis5 2 8 2 3 3" xfId="4476" xr:uid="{7B15C1F4-9EE0-4181-965B-5AA1BAF95F8F}"/>
    <cellStyle name="40% - Énfasis5 2 8 2 3 3 2" xfId="10680" xr:uid="{9CDCC4BE-CDF2-407C-8E42-67DADC5FBEAF}"/>
    <cellStyle name="40% - Énfasis5 2 8 2 3 4" xfId="7726" xr:uid="{CC551562-9336-46A3-9EA1-E7F9C14A4809}"/>
    <cellStyle name="40% - Énfasis5 2 8 2 4" xfId="1603" xr:uid="{00000000-0005-0000-0000-000042080000}"/>
    <cellStyle name="40% - Énfasis5 2 8 2 4 2" xfId="4862" xr:uid="{4813FD4F-E18B-4333-BAA0-1E967475645E}"/>
    <cellStyle name="40% - Énfasis5 2 8 2 4 2 2" xfId="10993" xr:uid="{60879603-218A-4485-ACAE-8482F4F46BDA}"/>
    <cellStyle name="40% - Énfasis5 2 8 2 4 3" xfId="8039" xr:uid="{B959919B-3DDA-456A-B62B-F75363A342DB}"/>
    <cellStyle name="40% - Énfasis5 2 8 2 5" xfId="2482" xr:uid="{00000000-0005-0000-0000-000043080000}"/>
    <cellStyle name="40% - Énfasis5 2 8 2 5 2" xfId="5739" xr:uid="{3B3967A5-5BDC-469C-80E5-D492563FA5ED}"/>
    <cellStyle name="40% - Énfasis5 2 8 2 5 2 2" xfId="11769" xr:uid="{5FBEA4AB-1DFE-489D-BD07-82E59E30AE9B}"/>
    <cellStyle name="40% - Énfasis5 2 8 2 5 3" xfId="8815" xr:uid="{E143DB8F-ED45-4D7D-93CB-23A09C2B8322}"/>
    <cellStyle name="40% - Énfasis5 2 8 2 6" xfId="3672" xr:uid="{8983EF1E-4A00-4113-85BD-EC786F3990B0}"/>
    <cellStyle name="40% - Énfasis5 2 8 2 6 2" xfId="9904" xr:uid="{CDB4147C-A7B2-40C0-8DFB-02F3E1959265}"/>
    <cellStyle name="40% - Énfasis5 2 8 2 7" xfId="6950" xr:uid="{7E30101E-0644-4FB3-BB7D-8AC9E6D14350}"/>
    <cellStyle name="40% - Énfasis5 2 8 3" xfId="603" xr:uid="{00000000-0005-0000-0000-000044080000}"/>
    <cellStyle name="40% - Énfasis5 2 8 3 2" xfId="1809" xr:uid="{00000000-0005-0000-0000-000045080000}"/>
    <cellStyle name="40% - Énfasis5 2 8 3 2 2" xfId="5068" xr:uid="{A223AF54-224F-40D8-B502-B52FCEDFBADF}"/>
    <cellStyle name="40% - Énfasis5 2 8 3 2 2 2" xfId="11172" xr:uid="{DA32EE37-20CE-4F8D-8396-B9B33A007FD0}"/>
    <cellStyle name="40% - Énfasis5 2 8 3 2 3" xfId="8218" xr:uid="{97C9FF28-73EB-438D-943A-B097EB86D001}"/>
    <cellStyle name="40% - Énfasis5 2 8 3 3" xfId="2688" xr:uid="{00000000-0005-0000-0000-000046080000}"/>
    <cellStyle name="40% - Énfasis5 2 8 3 3 2" xfId="5945" xr:uid="{491B997F-6FCA-4161-9EAA-054AACFDAA0C}"/>
    <cellStyle name="40% - Énfasis5 2 8 3 3 2 2" xfId="11948" xr:uid="{A11AD356-112B-497F-A3DF-2B72F6A66B85}"/>
    <cellStyle name="40% - Énfasis5 2 8 3 3 3" xfId="8994" xr:uid="{4BCCFD54-321E-44E6-8847-D122F445A4F0}"/>
    <cellStyle name="40% - Énfasis5 2 8 3 4" xfId="3878" xr:uid="{7F9023D9-F30D-46F3-A1BD-B42EA9385D70}"/>
    <cellStyle name="40% - Énfasis5 2 8 3 4 2" xfId="10083" xr:uid="{35DF4514-DD6C-4169-BB9B-90E16C0A5A52}"/>
    <cellStyle name="40% - Énfasis5 2 8 3 5" xfId="7129" xr:uid="{63A5F558-C680-42A8-B10D-441BBDE9BE46}"/>
    <cellStyle name="40% - Énfasis5 2 8 4" xfId="798" xr:uid="{00000000-0005-0000-0000-000047080000}"/>
    <cellStyle name="40% - Énfasis5 2 8 4 2" xfId="1998" xr:uid="{00000000-0005-0000-0000-000048080000}"/>
    <cellStyle name="40% - Énfasis5 2 8 4 2 2" xfId="5256" xr:uid="{4FCDF214-C8D1-4780-9B51-E3ACDDF8223C}"/>
    <cellStyle name="40% - Énfasis5 2 8 4 2 2 2" xfId="11359" xr:uid="{8455B616-C5EF-46F7-905F-052AE33827EF}"/>
    <cellStyle name="40% - Énfasis5 2 8 4 2 3" xfId="8405" xr:uid="{6F1C44E3-1763-4389-AC89-81DAC04CBF8E}"/>
    <cellStyle name="40% - Énfasis5 2 8 4 3" xfId="2876" xr:uid="{00000000-0005-0000-0000-000049080000}"/>
    <cellStyle name="40% - Énfasis5 2 8 4 3 2" xfId="6133" xr:uid="{B7151C31-FCDA-41C5-8CF3-E3C1DAECE3B6}"/>
    <cellStyle name="40% - Énfasis5 2 8 4 3 2 2" xfId="12135" xr:uid="{C94B7275-036D-4E89-BCB0-61019C25042B}"/>
    <cellStyle name="40% - Énfasis5 2 8 4 3 3" xfId="9181" xr:uid="{DF17AD5E-BC24-4A66-88AD-3E0572650CAB}"/>
    <cellStyle name="40% - Énfasis5 2 8 4 4" xfId="4066" xr:uid="{8E232BF2-D6A5-4004-9156-8787FA96CC5D}"/>
    <cellStyle name="40% - Énfasis5 2 8 4 4 2" xfId="10270" xr:uid="{E788BF29-48C3-4E5F-B965-C5BE84947BBF}"/>
    <cellStyle name="40% - Énfasis5 2 8 4 5" xfId="7316" xr:uid="{056C5F85-E25B-40D5-BE0F-84ADD9937407}"/>
    <cellStyle name="40% - Énfasis5 2 8 5" xfId="1078" xr:uid="{00000000-0005-0000-0000-00004A080000}"/>
    <cellStyle name="40% - Énfasis5 2 8 5 2" xfId="3152" xr:uid="{00000000-0005-0000-0000-00004B080000}"/>
    <cellStyle name="40% - Énfasis5 2 8 5 2 2" xfId="6409" xr:uid="{EDBFC615-9D87-4684-831A-A4260CF5AE64}"/>
    <cellStyle name="40% - Énfasis5 2 8 5 2 2 2" xfId="12411" xr:uid="{1E8B958B-1348-47EB-AFF2-9D95369F2DB1}"/>
    <cellStyle name="40% - Énfasis5 2 8 5 2 3" xfId="9457" xr:uid="{4C93F1B6-3411-4735-8DBB-7258A76A33C1}"/>
    <cellStyle name="40% - Énfasis5 2 8 5 3" xfId="4342" xr:uid="{133FF07B-845E-4402-8385-F75C1F1782BC}"/>
    <cellStyle name="40% - Énfasis5 2 8 5 3 2" xfId="10546" xr:uid="{D3A7C12C-6DDC-4F75-BCEA-67D30FDCB0AC}"/>
    <cellStyle name="40% - Énfasis5 2 8 5 4" xfId="7592" xr:uid="{75EB8CCD-3781-4AAA-8D81-5FD2160266EF}"/>
    <cellStyle name="40% - Énfasis5 2 8 6" xfId="1419" xr:uid="{00000000-0005-0000-0000-00004C080000}"/>
    <cellStyle name="40% - Énfasis5 2 8 6 2" xfId="4678" xr:uid="{87E88A6A-EF83-4489-AFF6-81E4E0D118DF}"/>
    <cellStyle name="40% - Énfasis5 2 8 6 2 2" xfId="10859" xr:uid="{988FDD43-3CD8-43F4-BBFA-BABB1923E2D7}"/>
    <cellStyle name="40% - Énfasis5 2 8 6 3" xfId="7905" xr:uid="{EA9EA84A-169F-49C1-A644-D1A9F225B896}"/>
    <cellStyle name="40% - Énfasis5 2 8 7" xfId="2298" xr:uid="{00000000-0005-0000-0000-00004D080000}"/>
    <cellStyle name="40% - Énfasis5 2 8 7 2" xfId="5555" xr:uid="{C00ECCE4-9CC6-4233-9513-771C91EFFE4A}"/>
    <cellStyle name="40% - Énfasis5 2 8 7 2 2" xfId="11635" xr:uid="{C26B5693-0EA9-4C28-A5A3-804AF75AC3B5}"/>
    <cellStyle name="40% - Énfasis5 2 8 7 3" xfId="8681" xr:uid="{2687335D-D0A6-481F-91EF-84B08FDE1F5A}"/>
    <cellStyle name="40% - Énfasis5 2 8 8" xfId="3488" xr:uid="{9F9DFDD1-ED77-4323-AAA5-42A6E53AD52B}"/>
    <cellStyle name="40% - Énfasis5 2 8 8 2" xfId="9770" xr:uid="{A7AB8B8F-16B6-4CD0-84F2-E0BDA3535A57}"/>
    <cellStyle name="40% - Énfasis5 2 8 9" xfId="6816" xr:uid="{D9A2A79A-3F09-4D50-B135-1F902B4435C9}"/>
    <cellStyle name="40% - Énfasis5 2 9" xfId="204" xr:uid="{00000000-0005-0000-0000-00004E080000}"/>
    <cellStyle name="40% - Énfasis5 2 9 2" xfId="396" xr:uid="{00000000-0005-0000-0000-00004F080000}"/>
    <cellStyle name="40% - Énfasis5 2 9 2 2" xfId="947" xr:uid="{00000000-0005-0000-0000-000050080000}"/>
    <cellStyle name="40% - Énfasis5 2 9 2 2 2" xfId="2147" xr:uid="{00000000-0005-0000-0000-000051080000}"/>
    <cellStyle name="40% - Énfasis5 2 9 2 2 2 2" xfId="5405" xr:uid="{2C7613D8-40FD-4CC8-A868-186C6EB3691F}"/>
    <cellStyle name="40% - Énfasis5 2 9 2 2 2 2 2" xfId="11508" xr:uid="{C354BC9A-ADF7-4A55-9506-AA231C13EAB5}"/>
    <cellStyle name="40% - Énfasis5 2 9 2 2 2 3" xfId="8554" xr:uid="{B348A73F-04E2-4D48-AAEB-55BC59714A6A}"/>
    <cellStyle name="40% - Énfasis5 2 9 2 2 3" xfId="3025" xr:uid="{00000000-0005-0000-0000-000052080000}"/>
    <cellStyle name="40% - Énfasis5 2 9 2 2 3 2" xfId="6282" xr:uid="{71EBFBD1-B233-4C40-B962-0992AA1E1FFC}"/>
    <cellStyle name="40% - Énfasis5 2 9 2 2 3 2 2" xfId="12284" xr:uid="{19D48580-B28D-4DF3-BF85-9E409F741E36}"/>
    <cellStyle name="40% - Énfasis5 2 9 2 2 3 3" xfId="9330" xr:uid="{099D1E16-4C1D-44E4-BBBE-A5C0EADC5DF7}"/>
    <cellStyle name="40% - Énfasis5 2 9 2 2 4" xfId="4215" xr:uid="{8CC62B37-3056-4729-8E1A-D6C095CF0532}"/>
    <cellStyle name="40% - Énfasis5 2 9 2 2 4 2" xfId="10419" xr:uid="{AE447B44-EA92-476E-AEDB-79E94F115D62}"/>
    <cellStyle name="40% - Énfasis5 2 9 2 2 5" xfId="7465" xr:uid="{9A672DA6-F5FA-4E86-871F-1A34F2B28A51}"/>
    <cellStyle name="40% - Énfasis5 2 9 2 3" xfId="1227" xr:uid="{00000000-0005-0000-0000-000053080000}"/>
    <cellStyle name="40% - Énfasis5 2 9 2 3 2" xfId="3301" xr:uid="{00000000-0005-0000-0000-000054080000}"/>
    <cellStyle name="40% - Énfasis5 2 9 2 3 2 2" xfId="6558" xr:uid="{AE95540B-575E-481C-96FD-12ABC196020D}"/>
    <cellStyle name="40% - Énfasis5 2 9 2 3 2 2 2" xfId="12560" xr:uid="{ACD30AA0-87C4-47F5-B43B-F96171D5B732}"/>
    <cellStyle name="40% - Énfasis5 2 9 2 3 2 3" xfId="9606" xr:uid="{61CDDCC8-485A-46E6-AC9B-B3237409DCE3}"/>
    <cellStyle name="40% - Énfasis5 2 9 2 3 3" xfId="4491" xr:uid="{A3B15137-FC79-44C2-B1A7-D1CAD0A8A339}"/>
    <cellStyle name="40% - Énfasis5 2 9 2 3 3 2" xfId="10695" xr:uid="{F77B7E64-5267-4CAE-AB13-C9A39645BD65}"/>
    <cellStyle name="40% - Énfasis5 2 9 2 3 4" xfId="7741" xr:uid="{1338680A-AEFD-4FCA-8DF3-A21331EF348F}"/>
    <cellStyle name="40% - Énfasis5 2 9 2 4" xfId="1621" xr:uid="{00000000-0005-0000-0000-000055080000}"/>
    <cellStyle name="40% - Énfasis5 2 9 2 4 2" xfId="4880" xr:uid="{455081C3-0DC2-466B-92DA-76B5CAE6D691}"/>
    <cellStyle name="40% - Énfasis5 2 9 2 4 2 2" xfId="11008" xr:uid="{CF0A922F-C787-4E72-8D9A-EC377177FD81}"/>
    <cellStyle name="40% - Énfasis5 2 9 2 4 3" xfId="8054" xr:uid="{46A19577-29E5-4BFB-9FAD-1562572042F4}"/>
    <cellStyle name="40% - Énfasis5 2 9 2 5" xfId="2500" xr:uid="{00000000-0005-0000-0000-000056080000}"/>
    <cellStyle name="40% - Énfasis5 2 9 2 5 2" xfId="5757" xr:uid="{5219D2F5-E4EE-4319-B150-0AFDA3F512CE}"/>
    <cellStyle name="40% - Énfasis5 2 9 2 5 2 2" xfId="11784" xr:uid="{7F2744E7-F4B6-4B37-BCCA-B6AB9E7BD99E}"/>
    <cellStyle name="40% - Énfasis5 2 9 2 5 3" xfId="8830" xr:uid="{6E3829F3-1624-42E5-AD89-B63211E7ED1D}"/>
    <cellStyle name="40% - Énfasis5 2 9 2 6" xfId="3690" xr:uid="{DC09BF1B-AEFE-40AD-96C6-7BDD71E67459}"/>
    <cellStyle name="40% - Énfasis5 2 9 2 6 2" xfId="9919" xr:uid="{9EAFA59C-763B-4D98-9430-AB93BB8C423B}"/>
    <cellStyle name="40% - Énfasis5 2 9 2 7" xfId="6965" xr:uid="{4511F869-B4C7-4836-937D-1BB08237ADB5}"/>
    <cellStyle name="40% - Énfasis5 2 9 3" xfId="618" xr:uid="{00000000-0005-0000-0000-000057080000}"/>
    <cellStyle name="40% - Énfasis5 2 9 3 2" xfId="1824" xr:uid="{00000000-0005-0000-0000-000058080000}"/>
    <cellStyle name="40% - Énfasis5 2 9 3 2 2" xfId="5083" xr:uid="{753837A3-B464-4312-9115-D0CACD4A98F2}"/>
    <cellStyle name="40% - Énfasis5 2 9 3 2 2 2" xfId="11187" xr:uid="{D00DA222-373C-4C7E-A9BD-8B7D7BBB2E1B}"/>
    <cellStyle name="40% - Énfasis5 2 9 3 2 3" xfId="8233" xr:uid="{5CB762D3-3AA4-4758-9A70-661F6F7A2F85}"/>
    <cellStyle name="40% - Énfasis5 2 9 3 3" xfId="2703" xr:uid="{00000000-0005-0000-0000-000059080000}"/>
    <cellStyle name="40% - Énfasis5 2 9 3 3 2" xfId="5960" xr:uid="{3865BCAA-6BB0-41CF-8969-9D742858C3B6}"/>
    <cellStyle name="40% - Énfasis5 2 9 3 3 2 2" xfId="11963" xr:uid="{8A44E3E0-0412-4C56-9499-988DA9BBF478}"/>
    <cellStyle name="40% - Énfasis5 2 9 3 3 3" xfId="9009" xr:uid="{CF873106-3107-4898-9715-5C096858D5FD}"/>
    <cellStyle name="40% - Énfasis5 2 9 3 4" xfId="3893" xr:uid="{18B5C577-D698-4135-9A58-D6452C8ED961}"/>
    <cellStyle name="40% - Énfasis5 2 9 3 4 2" xfId="10098" xr:uid="{5EBB87AA-3249-4024-80B1-7C600A063B60}"/>
    <cellStyle name="40% - Énfasis5 2 9 3 5" xfId="7144" xr:uid="{9FC92FD5-D8AC-4E6E-884C-96093230E8FD}"/>
    <cellStyle name="40% - Énfasis5 2 9 4" xfId="813" xr:uid="{00000000-0005-0000-0000-00005A080000}"/>
    <cellStyle name="40% - Énfasis5 2 9 4 2" xfId="2013" xr:uid="{00000000-0005-0000-0000-00005B080000}"/>
    <cellStyle name="40% - Énfasis5 2 9 4 2 2" xfId="5271" xr:uid="{CAF84AD6-EB41-4FAE-BCA7-448D1A87B206}"/>
    <cellStyle name="40% - Énfasis5 2 9 4 2 2 2" xfId="11374" xr:uid="{97E7797C-DB21-4B72-9282-798CE38BA88F}"/>
    <cellStyle name="40% - Énfasis5 2 9 4 2 3" xfId="8420" xr:uid="{EFC13ECD-4F76-4457-8FE1-A647C2B5BC7A}"/>
    <cellStyle name="40% - Énfasis5 2 9 4 3" xfId="2891" xr:uid="{00000000-0005-0000-0000-00005C080000}"/>
    <cellStyle name="40% - Énfasis5 2 9 4 3 2" xfId="6148" xr:uid="{04961FB5-CD20-4CCE-84FF-C931C8DEA326}"/>
    <cellStyle name="40% - Énfasis5 2 9 4 3 2 2" xfId="12150" xr:uid="{7E7BF1C7-8F90-4856-838A-87BCB4C622D3}"/>
    <cellStyle name="40% - Énfasis5 2 9 4 3 3" xfId="9196" xr:uid="{735C5A47-7842-4610-8B0C-6C2B0D79EC4B}"/>
    <cellStyle name="40% - Énfasis5 2 9 4 4" xfId="4081" xr:uid="{11F3B915-10A0-4902-9FB1-A5D825294208}"/>
    <cellStyle name="40% - Énfasis5 2 9 4 4 2" xfId="10285" xr:uid="{06128663-B50B-4FB6-A000-7D37F5BF71FE}"/>
    <cellStyle name="40% - Énfasis5 2 9 4 5" xfId="7331" xr:uid="{67ADFFD0-D53E-4306-85D6-26EBA1BC05BD}"/>
    <cellStyle name="40% - Énfasis5 2 9 5" xfId="1093" xr:uid="{00000000-0005-0000-0000-00005D080000}"/>
    <cellStyle name="40% - Énfasis5 2 9 5 2" xfId="3167" xr:uid="{00000000-0005-0000-0000-00005E080000}"/>
    <cellStyle name="40% - Énfasis5 2 9 5 2 2" xfId="6424" xr:uid="{AA17F462-93D9-4ACA-996C-3A832A4C83DD}"/>
    <cellStyle name="40% - Énfasis5 2 9 5 2 2 2" xfId="12426" xr:uid="{CBA31AB3-9824-4431-A2E4-668BFA0FA20A}"/>
    <cellStyle name="40% - Énfasis5 2 9 5 2 3" xfId="9472" xr:uid="{850514A5-D115-4C4C-82B2-AEAE3818CD8B}"/>
    <cellStyle name="40% - Énfasis5 2 9 5 3" xfId="4357" xr:uid="{E2B9C4AF-7679-46A7-837F-F638BEB406FF}"/>
    <cellStyle name="40% - Énfasis5 2 9 5 3 2" xfId="10561" xr:uid="{1A935264-19AC-42BB-BB4A-0C945656A343}"/>
    <cellStyle name="40% - Énfasis5 2 9 5 4" xfId="7607" xr:uid="{12596328-EDAF-49F9-B33D-E8C69ACC7E03}"/>
    <cellStyle name="40% - Énfasis5 2 9 6" xfId="1437" xr:uid="{00000000-0005-0000-0000-00005F080000}"/>
    <cellStyle name="40% - Énfasis5 2 9 6 2" xfId="4696" xr:uid="{FB6836C7-5ED1-452A-80A0-0293A7B11F8F}"/>
    <cellStyle name="40% - Énfasis5 2 9 6 2 2" xfId="10874" xr:uid="{198FEFF3-E30E-43F4-8DB3-8A2B7C03092B}"/>
    <cellStyle name="40% - Énfasis5 2 9 6 3" xfId="7920" xr:uid="{615CDF12-EBB7-4F01-864A-3FFD380AEB69}"/>
    <cellStyle name="40% - Énfasis5 2 9 7" xfId="2316" xr:uid="{00000000-0005-0000-0000-000060080000}"/>
    <cellStyle name="40% - Énfasis5 2 9 7 2" xfId="5573" xr:uid="{C06FF96F-C984-4F88-BC71-0F4A060D302F}"/>
    <cellStyle name="40% - Énfasis5 2 9 7 2 2" xfId="11650" xr:uid="{63ABFE79-5531-4D34-A90C-28300E5808C2}"/>
    <cellStyle name="40% - Énfasis5 2 9 7 3" xfId="8696" xr:uid="{6F458F9B-5BAC-4D59-B006-5173EF55FC07}"/>
    <cellStyle name="40% - Énfasis5 2 9 8" xfId="3506" xr:uid="{15DF149D-E7CF-422A-885C-6875FD55CB39}"/>
    <cellStyle name="40% - Énfasis5 2 9 8 2" xfId="9785" xr:uid="{E24A6B69-1E3E-4D2A-B958-18D4BA6E5AFA}"/>
    <cellStyle name="40% - Énfasis5 2 9 9" xfId="6831" xr:uid="{90BD1D79-0A4A-47A0-9CC2-AE847F311626}"/>
    <cellStyle name="40% - Énfasis5 3" xfId="12718" xr:uid="{A7C0C49A-9440-4771-9405-DF702CC06E00}"/>
    <cellStyle name="40% - Énfasis5 4" xfId="12738" xr:uid="{D87305BB-5BC0-48CE-AE78-B3C5DA9A20E8}"/>
    <cellStyle name="40% - Énfasis5 5" xfId="12758" xr:uid="{AB0ED7E7-F240-41C1-9587-8BA945DD6CE8}"/>
    <cellStyle name="40% - Énfasis5 6" xfId="12778" xr:uid="{148D3B11-4E1F-4437-95EB-D3D6F79BDC12}"/>
    <cellStyle name="40% - Énfasis5 7" xfId="12798" xr:uid="{415C7B0E-F62F-4233-A007-20753E1216D0}"/>
    <cellStyle name="40% - Énfasis6" xfId="12657" builtinId="51" customBuiltin="1"/>
    <cellStyle name="40% - Énfasis6 2" xfId="17" xr:uid="{00000000-0005-0000-0000-000061080000}"/>
    <cellStyle name="40% - Énfasis6 2 10" xfId="223" xr:uid="{00000000-0005-0000-0000-000062080000}"/>
    <cellStyle name="40% - Énfasis6 2 10 2" xfId="634" xr:uid="{00000000-0005-0000-0000-000063080000}"/>
    <cellStyle name="40% - Énfasis6 2 10 2 2" xfId="1840" xr:uid="{00000000-0005-0000-0000-000064080000}"/>
    <cellStyle name="40% - Énfasis6 2 10 2 2 2" xfId="5099" xr:uid="{D25410E6-81E7-45D0-BDE7-7EC18871EE59}"/>
    <cellStyle name="40% - Énfasis6 2 10 2 2 2 2" xfId="11203" xr:uid="{D40AEEE9-BFFE-434B-B514-DA7D54376551}"/>
    <cellStyle name="40% - Énfasis6 2 10 2 2 3" xfId="8249" xr:uid="{AF30C7EB-9871-4ED6-93CC-F11FEEE868D5}"/>
    <cellStyle name="40% - Énfasis6 2 10 2 3" xfId="2719" xr:uid="{00000000-0005-0000-0000-000065080000}"/>
    <cellStyle name="40% - Énfasis6 2 10 2 3 2" xfId="5976" xr:uid="{F9BFBA34-5D07-44D8-9D45-CA4D293939DA}"/>
    <cellStyle name="40% - Énfasis6 2 10 2 3 2 2" xfId="11979" xr:uid="{F180944E-C04C-4183-8D9E-AF3658AFBAC0}"/>
    <cellStyle name="40% - Énfasis6 2 10 2 3 3" xfId="9025" xr:uid="{70CE2DE7-92A0-4F83-93FE-B794203AC424}"/>
    <cellStyle name="40% - Énfasis6 2 10 2 4" xfId="3909" xr:uid="{13285BB0-D223-429B-B51D-63345888EE48}"/>
    <cellStyle name="40% - Énfasis6 2 10 2 4 2" xfId="10114" xr:uid="{79AE7B34-2022-433A-8CB3-C2DD461DE8E7}"/>
    <cellStyle name="40% - Énfasis6 2 10 2 5" xfId="7160" xr:uid="{5AE5C46B-0823-46F3-BBF3-BB2CADE6237E}"/>
    <cellStyle name="40% - Énfasis6 2 10 3" xfId="829" xr:uid="{00000000-0005-0000-0000-000066080000}"/>
    <cellStyle name="40% - Énfasis6 2 10 3 2" xfId="2029" xr:uid="{00000000-0005-0000-0000-000067080000}"/>
    <cellStyle name="40% - Énfasis6 2 10 3 2 2" xfId="5287" xr:uid="{88285D4A-BDB6-419B-B440-135D3291DEF5}"/>
    <cellStyle name="40% - Énfasis6 2 10 3 2 2 2" xfId="11390" xr:uid="{4A81E650-3CBB-4D3F-A32D-BB663FF2A6CF}"/>
    <cellStyle name="40% - Énfasis6 2 10 3 2 3" xfId="8436" xr:uid="{7A4F0668-B0DE-467D-AC43-2ED27A8B920F}"/>
    <cellStyle name="40% - Énfasis6 2 10 3 3" xfId="2907" xr:uid="{00000000-0005-0000-0000-000068080000}"/>
    <cellStyle name="40% - Énfasis6 2 10 3 3 2" xfId="6164" xr:uid="{8F31FCBF-7D51-4DDE-9787-B04C70AC70E8}"/>
    <cellStyle name="40% - Énfasis6 2 10 3 3 2 2" xfId="12166" xr:uid="{CF3E1831-B78D-4967-8486-37108D9FE6B3}"/>
    <cellStyle name="40% - Énfasis6 2 10 3 3 3" xfId="9212" xr:uid="{F29F5AD8-4B7E-41F1-8DB0-EEE0B5693E53}"/>
    <cellStyle name="40% - Énfasis6 2 10 3 4" xfId="4097" xr:uid="{CC5DB5D9-773C-4703-886E-D62731BF3F4B}"/>
    <cellStyle name="40% - Énfasis6 2 10 3 4 2" xfId="10301" xr:uid="{F7359CB5-4682-474B-B0C2-AE6369A8B0CE}"/>
    <cellStyle name="40% - Énfasis6 2 10 3 5" xfId="7347" xr:uid="{CF5D7DBB-83F1-47E6-8EB9-8AD86DE8EA99}"/>
    <cellStyle name="40% - Énfasis6 2 10 4" xfId="1109" xr:uid="{00000000-0005-0000-0000-000069080000}"/>
    <cellStyle name="40% - Énfasis6 2 10 4 2" xfId="3183" xr:uid="{00000000-0005-0000-0000-00006A080000}"/>
    <cellStyle name="40% - Énfasis6 2 10 4 2 2" xfId="6440" xr:uid="{B732D830-D2CE-480E-B6E2-389FBDEBC4D1}"/>
    <cellStyle name="40% - Énfasis6 2 10 4 2 2 2" xfId="12442" xr:uid="{750CE020-8084-4046-8118-DAD831078B55}"/>
    <cellStyle name="40% - Énfasis6 2 10 4 2 3" xfId="9488" xr:uid="{53CB1A9A-A697-4CCF-B1B5-471FB2517C3A}"/>
    <cellStyle name="40% - Énfasis6 2 10 4 3" xfId="4373" xr:uid="{58341887-625E-473C-9F6C-0CAB8CE1B17F}"/>
    <cellStyle name="40% - Énfasis6 2 10 4 3 2" xfId="10577" xr:uid="{D53AD317-6C21-4489-AE3B-F7AD7E27608E}"/>
    <cellStyle name="40% - Énfasis6 2 10 4 4" xfId="7623" xr:uid="{B1710551-C6E9-4BA3-8CD4-C18931338A65}"/>
    <cellStyle name="40% - Énfasis6 2 10 5" xfId="1456" xr:uid="{00000000-0005-0000-0000-00006B080000}"/>
    <cellStyle name="40% - Énfasis6 2 10 5 2" xfId="4715" xr:uid="{1A3F20D6-5378-4CF0-B224-11002BBA8ADD}"/>
    <cellStyle name="40% - Énfasis6 2 10 5 2 2" xfId="10890" xr:uid="{7AC12544-0BF3-424A-806D-5D2F7FEC317D}"/>
    <cellStyle name="40% - Énfasis6 2 10 5 3" xfId="7936" xr:uid="{55E6E1D7-7EB3-4E63-B03D-FA92F7BDB214}"/>
    <cellStyle name="40% - Énfasis6 2 10 6" xfId="2335" xr:uid="{00000000-0005-0000-0000-00006C080000}"/>
    <cellStyle name="40% - Énfasis6 2 10 6 2" xfId="5592" xr:uid="{4BA78076-64B6-4E4B-A4DE-F6D08D4B8E87}"/>
    <cellStyle name="40% - Énfasis6 2 10 6 2 2" xfId="11666" xr:uid="{ECA17A7F-6189-4444-AF5E-0003621DBCE2}"/>
    <cellStyle name="40% - Énfasis6 2 10 6 3" xfId="8712" xr:uid="{E732E500-ECF1-41D1-8A9A-63014F58F1CF}"/>
    <cellStyle name="40% - Énfasis6 2 10 7" xfId="3525" xr:uid="{71044E83-B54E-4DB0-8B1B-43D83CFF1090}"/>
    <cellStyle name="40% - Énfasis6 2 10 7 2" xfId="9801" xr:uid="{B412DBB3-AA2F-4622-92D9-13E4B0C71CF8}"/>
    <cellStyle name="40% - Énfasis6 2 10 8" xfId="6847" xr:uid="{696A18FD-E83C-43A3-9746-94E553F123E3}"/>
    <cellStyle name="40% - Énfasis6 2 11" xfId="438" xr:uid="{00000000-0005-0000-0000-00006D080000}"/>
    <cellStyle name="40% - Énfasis6 2 11 2" xfId="1243" xr:uid="{00000000-0005-0000-0000-00006E080000}"/>
    <cellStyle name="40% - Énfasis6 2 11 2 2" xfId="3317" xr:uid="{00000000-0005-0000-0000-00006F080000}"/>
    <cellStyle name="40% - Énfasis6 2 11 2 2 2" xfId="6574" xr:uid="{69C09211-1CD6-4385-BCAA-CAD7C96DE4D4}"/>
    <cellStyle name="40% - Énfasis6 2 11 2 2 2 2" xfId="12576" xr:uid="{254EC83A-AB24-4542-9886-4E40B14F7625}"/>
    <cellStyle name="40% - Énfasis6 2 11 2 2 3" xfId="9622" xr:uid="{AAC53F20-98ED-4086-A93F-2D4E15E92206}"/>
    <cellStyle name="40% - Énfasis6 2 11 2 3" xfId="4507" xr:uid="{8EF0B287-9B42-4BE9-B82E-A59625FB149F}"/>
    <cellStyle name="40% - Énfasis6 2 11 2 3 2" xfId="10711" xr:uid="{6D235925-6BAA-4504-A5E8-E4B8649DE731}"/>
    <cellStyle name="40% - Énfasis6 2 11 2 4" xfId="7757" xr:uid="{44138F08-8CD3-4880-BA19-98D8F6FE99EA}"/>
    <cellStyle name="40% - Énfasis6 2 11 3" xfId="1661" xr:uid="{00000000-0005-0000-0000-000070080000}"/>
    <cellStyle name="40% - Énfasis6 2 11 3 2" xfId="4920" xr:uid="{E789D766-CDB0-4BFA-885D-F8173EB3DE0A}"/>
    <cellStyle name="40% - Énfasis6 2 11 3 2 2" xfId="11024" xr:uid="{A47BA2A2-5E51-402F-8C50-EA65AB23A08B}"/>
    <cellStyle name="40% - Énfasis6 2 11 3 3" xfId="8070" xr:uid="{FFC1549B-7AD6-4108-BA6C-95F58FD540AD}"/>
    <cellStyle name="40% - Énfasis6 2 11 4" xfId="2540" xr:uid="{00000000-0005-0000-0000-000071080000}"/>
    <cellStyle name="40% - Énfasis6 2 11 4 2" xfId="5797" xr:uid="{58E83011-826E-4E89-B9FC-1AF251A45FA4}"/>
    <cellStyle name="40% - Énfasis6 2 11 4 2 2" xfId="11800" xr:uid="{2F7A70F3-15A2-44D6-A945-ECCBB9BE9DB6}"/>
    <cellStyle name="40% - Énfasis6 2 11 4 3" xfId="8846" xr:uid="{02086A54-0C57-4CF8-AC6A-15A7079FF6B3}"/>
    <cellStyle name="40% - Énfasis6 2 11 5" xfId="3730" xr:uid="{68A8B046-43F6-4988-AE7C-FA4D3CA6BBF8}"/>
    <cellStyle name="40% - Énfasis6 2 11 5 2" xfId="9935" xr:uid="{00A60584-FF89-423F-A85F-6446D8908A4D}"/>
    <cellStyle name="40% - Énfasis6 2 11 6" xfId="6981" xr:uid="{92C08A62-DBC4-4DFC-A727-12222DDF2162}"/>
    <cellStyle name="40% - Énfasis6 2 12" xfId="464" xr:uid="{00000000-0005-0000-0000-000072080000}"/>
    <cellStyle name="40% - Énfasis6 2 12 2" xfId="1261" xr:uid="{00000000-0005-0000-0000-000073080000}"/>
    <cellStyle name="40% - Énfasis6 2 12 2 2" xfId="3332" xr:uid="{00000000-0005-0000-0000-000074080000}"/>
    <cellStyle name="40% - Énfasis6 2 12 2 2 2" xfId="6589" xr:uid="{1DA538C4-1D2E-49AD-B381-5B6B23F193EA}"/>
    <cellStyle name="40% - Énfasis6 2 12 2 2 2 2" xfId="12591" xr:uid="{31D6E36C-DDDA-43EC-A2E8-14C2148B08C3}"/>
    <cellStyle name="40% - Énfasis6 2 12 2 2 3" xfId="9637" xr:uid="{10422A3E-76E3-4EB6-8ACD-43282EC1B186}"/>
    <cellStyle name="40% - Énfasis6 2 12 2 3" xfId="4522" xr:uid="{5B90577E-3D6F-4CF7-B775-185BBEFF5E4A}"/>
    <cellStyle name="40% - Énfasis6 2 12 2 3 2" xfId="10726" xr:uid="{DB4B45F5-8D3F-4F20-82F4-EA8EEA223BFE}"/>
    <cellStyle name="40% - Énfasis6 2 12 2 4" xfId="7772" xr:uid="{865F7EE3-A8E2-4D25-9B80-1A38B9062E8E}"/>
    <cellStyle name="40% - Énfasis6 2 12 3" xfId="1676" xr:uid="{00000000-0005-0000-0000-000075080000}"/>
    <cellStyle name="40% - Énfasis6 2 12 3 2" xfId="4935" xr:uid="{C4313437-F856-4AB4-AB7E-E61EB073D04B}"/>
    <cellStyle name="40% - Énfasis6 2 12 3 2 2" xfId="11039" xr:uid="{078175FC-FA75-4054-BBDC-B0F3215C1B42}"/>
    <cellStyle name="40% - Énfasis6 2 12 3 3" xfId="8085" xr:uid="{FB5E5993-C9E6-428C-A003-D58D48DF6CC6}"/>
    <cellStyle name="40% - Énfasis6 2 12 4" xfId="2555" xr:uid="{00000000-0005-0000-0000-000076080000}"/>
    <cellStyle name="40% - Énfasis6 2 12 4 2" xfId="5812" xr:uid="{08BAB0CC-57E5-48A4-BDAB-D6B24D35E5AB}"/>
    <cellStyle name="40% - Énfasis6 2 12 4 2 2" xfId="11815" xr:uid="{A77D30F7-7DF2-45A6-A12F-2C2484463636}"/>
    <cellStyle name="40% - Énfasis6 2 12 4 3" xfId="8861" xr:uid="{5C9D7ED2-4BD0-45A8-8D2A-32A82E314AF3}"/>
    <cellStyle name="40% - Énfasis6 2 12 5" xfId="3745" xr:uid="{88F0741E-657B-4286-B62E-32B285F5F2D9}"/>
    <cellStyle name="40% - Énfasis6 2 12 5 2" xfId="9950" xr:uid="{2CD4DF4C-41E7-4743-A452-D2F7E8800750}"/>
    <cellStyle name="40% - Énfasis6 2 12 6" xfId="6996" xr:uid="{1AC35172-AA4E-4556-B4F1-2FFE9B915FFB}"/>
    <cellStyle name="40% - Énfasis6 2 13" xfId="479" xr:uid="{00000000-0005-0000-0000-000077080000}"/>
    <cellStyle name="40% - Énfasis6 2 13 2" xfId="1276" xr:uid="{00000000-0005-0000-0000-000078080000}"/>
    <cellStyle name="40% - Énfasis6 2 13 2 2" xfId="3347" xr:uid="{00000000-0005-0000-0000-000079080000}"/>
    <cellStyle name="40% - Énfasis6 2 13 2 2 2" xfId="6604" xr:uid="{8F3288E0-92D4-48CA-B07C-435491BBCAC5}"/>
    <cellStyle name="40% - Énfasis6 2 13 2 2 2 2" xfId="12606" xr:uid="{13620BC0-5DDF-4F04-B9B3-969B5650F1E8}"/>
    <cellStyle name="40% - Énfasis6 2 13 2 2 3" xfId="9652" xr:uid="{E162BD4C-F533-43F9-822F-9200332CA919}"/>
    <cellStyle name="40% - Énfasis6 2 13 2 3" xfId="4537" xr:uid="{A419C59F-047C-4B10-B17E-AA5E8E0C29A1}"/>
    <cellStyle name="40% - Énfasis6 2 13 2 3 2" xfId="10741" xr:uid="{320251B7-3422-4ABE-99A6-7242E94C0F79}"/>
    <cellStyle name="40% - Énfasis6 2 13 2 4" xfId="7787" xr:uid="{794B1482-BFF5-417B-BF36-6EDAA552C3DD}"/>
    <cellStyle name="40% - Énfasis6 2 13 3" xfId="1691" xr:uid="{00000000-0005-0000-0000-00007A080000}"/>
    <cellStyle name="40% - Énfasis6 2 13 3 2" xfId="4950" xr:uid="{B4999682-1418-4A4B-975A-0D088836F687}"/>
    <cellStyle name="40% - Énfasis6 2 13 3 2 2" xfId="11054" xr:uid="{937E24B4-2CB0-4CC8-ABE3-CAB54F1F6353}"/>
    <cellStyle name="40% - Énfasis6 2 13 3 3" xfId="8100" xr:uid="{CF3D9F26-CED6-4754-B4A0-95F9171028F9}"/>
    <cellStyle name="40% - Énfasis6 2 13 4" xfId="2570" xr:uid="{00000000-0005-0000-0000-00007B080000}"/>
    <cellStyle name="40% - Énfasis6 2 13 4 2" xfId="5827" xr:uid="{407D3485-7539-4A88-BBB7-93BA295E4773}"/>
    <cellStyle name="40% - Énfasis6 2 13 4 2 2" xfId="11830" xr:uid="{5FC4300E-5DB0-459A-AB2A-783009976A9D}"/>
    <cellStyle name="40% - Énfasis6 2 13 4 3" xfId="8876" xr:uid="{D976B8C9-2204-4AAC-8602-999A3BBD3B4C}"/>
    <cellStyle name="40% - Énfasis6 2 13 5" xfId="3760" xr:uid="{0A7BB250-5908-4992-888F-CBD0D749ACC1}"/>
    <cellStyle name="40% - Énfasis6 2 13 5 2" xfId="9965" xr:uid="{146B3EB6-0AAA-441E-B32A-A67981DCEC4C}"/>
    <cellStyle name="40% - Énfasis6 2 13 6" xfId="7011" xr:uid="{D32AFF5A-9070-4EDC-A1EC-897E3FFAFC1B}"/>
    <cellStyle name="40% - Énfasis6 2 14" xfId="498" xr:uid="{00000000-0005-0000-0000-00007C080000}"/>
    <cellStyle name="40% - Énfasis6 2 14 2" xfId="1706" xr:uid="{00000000-0005-0000-0000-00007D080000}"/>
    <cellStyle name="40% - Énfasis6 2 14 2 2" xfId="4965" xr:uid="{409E6927-FEC5-472B-80C7-16D45074F797}"/>
    <cellStyle name="40% - Énfasis6 2 14 2 2 2" xfId="11069" xr:uid="{F3F14EB4-1E02-4924-BCE6-1D6EBA8F2FD2}"/>
    <cellStyle name="40% - Énfasis6 2 14 2 3" xfId="8115" xr:uid="{239143F5-9B7E-4800-B805-4B659B488C14}"/>
    <cellStyle name="40% - Énfasis6 2 14 3" xfId="2585" xr:uid="{00000000-0005-0000-0000-00007E080000}"/>
    <cellStyle name="40% - Énfasis6 2 14 3 2" xfId="5842" xr:uid="{3BF8C8C3-28C1-48C6-9B7A-444BC924D243}"/>
    <cellStyle name="40% - Énfasis6 2 14 3 2 2" xfId="11845" xr:uid="{08DDF8F1-89EF-4C78-9520-7A0689691798}"/>
    <cellStyle name="40% - Énfasis6 2 14 3 3" xfId="8891" xr:uid="{2C08CD18-F9A7-4D15-8A6F-E7A8D890A174}"/>
    <cellStyle name="40% - Énfasis6 2 14 4" xfId="3775" xr:uid="{CEFB63EC-4D40-4D3E-8B76-217C58BFF0AB}"/>
    <cellStyle name="40% - Énfasis6 2 14 4 2" xfId="9980" xr:uid="{BD604DED-7C6E-4B1E-8690-326FA987E731}"/>
    <cellStyle name="40% - Énfasis6 2 14 5" xfId="7026" xr:uid="{D7C86ECD-2BCA-45FC-BA1C-0867533B41E0}"/>
    <cellStyle name="40% - Énfasis6 2 15" xfId="655" xr:uid="{00000000-0005-0000-0000-00007F080000}"/>
    <cellStyle name="40% - Énfasis6 2 15 2" xfId="1858" xr:uid="{00000000-0005-0000-0000-000080080000}"/>
    <cellStyle name="40% - Énfasis6 2 15 2 2" xfId="5117" xr:uid="{6FE5ED9D-E015-49A8-9137-0E3458CB9EA3}"/>
    <cellStyle name="40% - Énfasis6 2 15 2 2 2" xfId="11220" xr:uid="{7C5C49EC-F16D-44DC-83AA-316EC38C2E55}"/>
    <cellStyle name="40% - Énfasis6 2 15 2 3" xfId="8266" xr:uid="{F7440ACE-0F85-4006-B340-43C73B1AC4FD}"/>
    <cellStyle name="40% - Énfasis6 2 15 3" xfId="2737" xr:uid="{00000000-0005-0000-0000-000081080000}"/>
    <cellStyle name="40% - Énfasis6 2 15 3 2" xfId="5994" xr:uid="{00B95291-9C27-42B9-A5F3-D5FCD1F7DB6D}"/>
    <cellStyle name="40% - Énfasis6 2 15 3 2 2" xfId="11996" xr:uid="{0CD5F311-D579-4CED-9BF5-ADAAF9BE5174}"/>
    <cellStyle name="40% - Énfasis6 2 15 3 3" xfId="9042" xr:uid="{6F56D6D4-FAEA-43A4-BC92-78A037FBCD6B}"/>
    <cellStyle name="40% - Énfasis6 2 15 4" xfId="3927" xr:uid="{0B4333D3-73BD-43FE-A803-51C7CB172340}"/>
    <cellStyle name="40% - Énfasis6 2 15 4 2" xfId="10131" xr:uid="{10EB6D2F-95C9-4B03-97F7-8F23655896D8}"/>
    <cellStyle name="40% - Énfasis6 2 15 5" xfId="7177" xr:uid="{07EC116F-3C07-4724-BDFC-AFA9FA1BACBB}"/>
    <cellStyle name="40% - Énfasis6 2 16" xfId="671" xr:uid="{00000000-0005-0000-0000-000082080000}"/>
    <cellStyle name="40% - Énfasis6 2 16 2" xfId="1874" xr:uid="{00000000-0005-0000-0000-000083080000}"/>
    <cellStyle name="40% - Énfasis6 2 16 2 2" xfId="5132" xr:uid="{54C3FED0-45AC-4101-84F7-AA74AC3EFA18}"/>
    <cellStyle name="40% - Énfasis6 2 16 2 2 2" xfId="11235" xr:uid="{DF25E4DB-81F8-4C5E-9DD5-E14EC9DC3523}"/>
    <cellStyle name="40% - Énfasis6 2 16 2 3" xfId="8281" xr:uid="{DD4DE7AA-368B-4E69-8503-07A40923A054}"/>
    <cellStyle name="40% - Énfasis6 2 16 3" xfId="2752" xr:uid="{00000000-0005-0000-0000-000084080000}"/>
    <cellStyle name="40% - Énfasis6 2 16 3 2" xfId="6009" xr:uid="{452C999A-120A-47C9-8B86-1A5A90888B32}"/>
    <cellStyle name="40% - Énfasis6 2 16 3 2 2" xfId="12011" xr:uid="{E4A54FF6-0482-499C-8643-30E4C58B3312}"/>
    <cellStyle name="40% - Énfasis6 2 16 3 3" xfId="9057" xr:uid="{FE66EFF8-4CBD-44FA-8ECF-A2E701FF66D1}"/>
    <cellStyle name="40% - Énfasis6 2 16 4" xfId="3942" xr:uid="{B1952881-179D-4AB4-B45F-F56026B79484}"/>
    <cellStyle name="40% - Énfasis6 2 16 4 2" xfId="10146" xr:uid="{9DF6DD47-229C-48F7-828B-A9859DC1AF6E}"/>
    <cellStyle name="40% - Énfasis6 2 16 5" xfId="7192" xr:uid="{CED3CCF4-4E7E-4802-9DA5-E7505FB3AC69}"/>
    <cellStyle name="40% - Énfasis6 2 17" xfId="695" xr:uid="{00000000-0005-0000-0000-000085080000}"/>
    <cellStyle name="40% - Énfasis6 2 17 2" xfId="1895" xr:uid="{00000000-0005-0000-0000-000086080000}"/>
    <cellStyle name="40% - Énfasis6 2 17 2 2" xfId="5153" xr:uid="{9B60392A-F69D-464E-83CB-A75EBA849632}"/>
    <cellStyle name="40% - Énfasis6 2 17 2 2 2" xfId="11256" xr:uid="{8CBD70E9-06F7-473C-A511-412BDF258EA4}"/>
    <cellStyle name="40% - Énfasis6 2 17 2 3" xfId="8302" xr:uid="{7111ABBE-22A9-475F-874C-FE47C2563FF9}"/>
    <cellStyle name="40% - Énfasis6 2 17 3" xfId="2773" xr:uid="{00000000-0005-0000-0000-000087080000}"/>
    <cellStyle name="40% - Énfasis6 2 17 3 2" xfId="6030" xr:uid="{F59DBC63-862E-41DA-9916-401B337DD82E}"/>
    <cellStyle name="40% - Énfasis6 2 17 3 2 2" xfId="12032" xr:uid="{0B334C09-2C87-4ACD-9532-6E8E23BCE3DD}"/>
    <cellStyle name="40% - Énfasis6 2 17 3 3" xfId="9078" xr:uid="{23A5F831-95A6-4138-B236-1ED6C5FBC8E3}"/>
    <cellStyle name="40% - Énfasis6 2 17 4" xfId="3963" xr:uid="{528EB582-9195-4237-9683-6DB8C7C18A05}"/>
    <cellStyle name="40% - Énfasis6 2 17 4 2" xfId="10167" xr:uid="{34DB86EC-7171-4A42-ADB2-24045474D712}"/>
    <cellStyle name="40% - Énfasis6 2 17 5" xfId="7213" xr:uid="{B8C7A2CA-938B-4E14-AE28-19EB7F3BD58A}"/>
    <cellStyle name="40% - Énfasis6 2 18" xfId="975" xr:uid="{00000000-0005-0000-0000-000088080000}"/>
    <cellStyle name="40% - Énfasis6 2 18 2" xfId="3049" xr:uid="{00000000-0005-0000-0000-000089080000}"/>
    <cellStyle name="40% - Énfasis6 2 18 2 2" xfId="6306" xr:uid="{7BBEAA01-3A3D-4E53-B6C1-A0A36256003B}"/>
    <cellStyle name="40% - Énfasis6 2 18 2 2 2" xfId="12308" xr:uid="{C57F32EA-4A79-423F-ACC4-AF59ED2A7DA4}"/>
    <cellStyle name="40% - Énfasis6 2 18 2 3" xfId="9354" xr:uid="{DEF364E1-40B6-4357-8949-2C2D172B9423}"/>
    <cellStyle name="40% - Énfasis6 2 18 3" xfId="4239" xr:uid="{49E9B6D9-0430-4681-B598-398F57652BB3}"/>
    <cellStyle name="40% - Énfasis6 2 18 3 2" xfId="10443" xr:uid="{0813CF79-FA0F-4E0A-8EC5-B7991BDF8725}"/>
    <cellStyle name="40% - Énfasis6 2 18 4" xfId="7489" xr:uid="{0AB62587-D56B-47E5-BB5C-BA57B2723AE5}"/>
    <cellStyle name="40% - Énfasis6 2 19" xfId="1294" xr:uid="{00000000-0005-0000-0000-00008A080000}"/>
    <cellStyle name="40% - Énfasis6 2 19 2" xfId="4554" xr:uid="{5CFF0DD0-B0A3-4510-8107-CC0BD4671B77}"/>
    <cellStyle name="40% - Énfasis6 2 19 2 2" xfId="10756" xr:uid="{6C4F5431-8C22-4E09-8F3D-F2DBEB5EDE93}"/>
    <cellStyle name="40% - Énfasis6 2 19 3" xfId="7802" xr:uid="{1E56AFF8-1343-44AC-8396-46CBDCC4A14F}"/>
    <cellStyle name="40% - Énfasis6 2 2" xfId="72" xr:uid="{00000000-0005-0000-0000-00008B080000}"/>
    <cellStyle name="40% - Énfasis6 2 2 10" xfId="12701" xr:uid="{14F317A3-6987-4160-AD66-F89D2E45DCEA}"/>
    <cellStyle name="40% - Énfasis6 2 2 2" xfId="266" xr:uid="{00000000-0005-0000-0000-00008C080000}"/>
    <cellStyle name="40% - Énfasis6 2 2 2 2" xfId="844" xr:uid="{00000000-0005-0000-0000-00008D080000}"/>
    <cellStyle name="40% - Énfasis6 2 2 2 2 2" xfId="2044" xr:uid="{00000000-0005-0000-0000-00008E080000}"/>
    <cellStyle name="40% - Énfasis6 2 2 2 2 2 2" xfId="5302" xr:uid="{4975E5E2-0807-428D-BB6C-0AAF072AB09F}"/>
    <cellStyle name="40% - Énfasis6 2 2 2 2 2 2 2" xfId="11405" xr:uid="{8F389A5A-35AF-4963-B148-394EAF37FA4E}"/>
    <cellStyle name="40% - Énfasis6 2 2 2 2 2 3" xfId="8451" xr:uid="{F9319F86-EF8B-4F4F-9D17-EA72F8C69DD3}"/>
    <cellStyle name="40% - Énfasis6 2 2 2 2 3" xfId="2922" xr:uid="{00000000-0005-0000-0000-00008F080000}"/>
    <cellStyle name="40% - Énfasis6 2 2 2 2 3 2" xfId="6179" xr:uid="{C3EC5A86-4F59-4F39-9646-67DA92084913}"/>
    <cellStyle name="40% - Énfasis6 2 2 2 2 3 2 2" xfId="12181" xr:uid="{22335812-53AC-4AAC-A8A4-51B745B8FE9A}"/>
    <cellStyle name="40% - Énfasis6 2 2 2 2 3 3" xfId="9227" xr:uid="{8AB8CF70-F736-41FD-9235-7F84435BF51F}"/>
    <cellStyle name="40% - Énfasis6 2 2 2 2 4" xfId="4112" xr:uid="{913EABC7-1A91-4024-914F-AA655692C768}"/>
    <cellStyle name="40% - Énfasis6 2 2 2 2 4 2" xfId="10316" xr:uid="{F039FB87-EFCF-4E0C-A1C8-8A0F8B85CB3B}"/>
    <cellStyle name="40% - Énfasis6 2 2 2 2 5" xfId="7362" xr:uid="{63D56060-0B97-4ED4-9833-50FF96F70DB3}"/>
    <cellStyle name="40% - Énfasis6 2 2 2 3" xfId="1124" xr:uid="{00000000-0005-0000-0000-000090080000}"/>
    <cellStyle name="40% - Énfasis6 2 2 2 3 2" xfId="3198" xr:uid="{00000000-0005-0000-0000-000091080000}"/>
    <cellStyle name="40% - Énfasis6 2 2 2 3 2 2" xfId="6455" xr:uid="{65131B02-7986-42F8-BCCC-660B0E057A15}"/>
    <cellStyle name="40% - Énfasis6 2 2 2 3 2 2 2" xfId="12457" xr:uid="{29D2DDA1-EC7E-4969-BD52-83025E9A2950}"/>
    <cellStyle name="40% - Énfasis6 2 2 2 3 2 3" xfId="9503" xr:uid="{05375B55-76AF-4210-8604-51D2101D9334}"/>
    <cellStyle name="40% - Énfasis6 2 2 2 3 3" xfId="4388" xr:uid="{4C9F8EEB-8D2D-4B88-A804-F1CA58FB8ADB}"/>
    <cellStyle name="40% - Énfasis6 2 2 2 3 3 2" xfId="10592" xr:uid="{28D150B4-9215-480D-9937-A768126E992C}"/>
    <cellStyle name="40% - Énfasis6 2 2 2 3 4" xfId="7638" xr:uid="{A45435F8-5509-48F5-8736-024BC908EB03}"/>
    <cellStyle name="40% - Énfasis6 2 2 2 4" xfId="1496" xr:uid="{00000000-0005-0000-0000-000092080000}"/>
    <cellStyle name="40% - Énfasis6 2 2 2 4 2" xfId="4755" xr:uid="{F4E78491-28A8-4B53-A843-098FE650298C}"/>
    <cellStyle name="40% - Énfasis6 2 2 2 4 2 2" xfId="10905" xr:uid="{837F64CC-98CE-4D88-89B1-082D19BF49B7}"/>
    <cellStyle name="40% - Énfasis6 2 2 2 4 3" xfId="7951" xr:uid="{6B178831-91EF-453F-94B2-5C543FEA5D7C}"/>
    <cellStyle name="40% - Énfasis6 2 2 2 5" xfId="2375" xr:uid="{00000000-0005-0000-0000-000093080000}"/>
    <cellStyle name="40% - Énfasis6 2 2 2 5 2" xfId="5632" xr:uid="{A55A63B7-51AD-4E77-A71E-359B909BD952}"/>
    <cellStyle name="40% - Énfasis6 2 2 2 5 2 2" xfId="11681" xr:uid="{8645BAD4-6C34-464F-B56C-329027E7089C}"/>
    <cellStyle name="40% - Énfasis6 2 2 2 5 3" xfId="8727" xr:uid="{17C8F621-7F01-4D6D-8117-9435C952CD68}"/>
    <cellStyle name="40% - Énfasis6 2 2 2 6" xfId="3565" xr:uid="{B35F8EEB-FB07-4DB1-95EF-6665960D1C8B}"/>
    <cellStyle name="40% - Énfasis6 2 2 2 6 2" xfId="9816" xr:uid="{C26DB3F1-F197-4766-9BE9-ED399BAB5615}"/>
    <cellStyle name="40% - Énfasis6 2 2 2 7" xfId="6862" xr:uid="{3E5F7B86-E878-4BD6-9A00-2C1457D91DD6}"/>
    <cellStyle name="40% - Énfasis6 2 2 3" xfId="514" xr:uid="{00000000-0005-0000-0000-000094080000}"/>
    <cellStyle name="40% - Énfasis6 2 2 3 2" xfId="1720" xr:uid="{00000000-0005-0000-0000-000095080000}"/>
    <cellStyle name="40% - Énfasis6 2 2 3 2 2" xfId="4979" xr:uid="{CD513743-80FB-4E6C-80BE-A5F2B6B54002}"/>
    <cellStyle name="40% - Énfasis6 2 2 3 2 2 2" xfId="11083" xr:uid="{C7B29811-3B44-4866-A176-006328B60332}"/>
    <cellStyle name="40% - Énfasis6 2 2 3 2 3" xfId="8129" xr:uid="{A12F0C2A-22D5-4919-8CE3-67F73D6C50FA}"/>
    <cellStyle name="40% - Énfasis6 2 2 3 3" xfId="2599" xr:uid="{00000000-0005-0000-0000-000096080000}"/>
    <cellStyle name="40% - Énfasis6 2 2 3 3 2" xfId="5856" xr:uid="{1AE5B6EF-F0BB-4190-8530-0BA7B5677A75}"/>
    <cellStyle name="40% - Énfasis6 2 2 3 3 2 2" xfId="11859" xr:uid="{6BC01BF0-488B-43B8-8C93-3B1CF9E4D0F8}"/>
    <cellStyle name="40% - Énfasis6 2 2 3 3 3" xfId="8905" xr:uid="{C6F08B1B-646A-4AE4-BC05-01E4116D07DB}"/>
    <cellStyle name="40% - Énfasis6 2 2 3 4" xfId="3789" xr:uid="{5A1DF175-CF23-41D3-BA5F-AA8C92F3FCFD}"/>
    <cellStyle name="40% - Énfasis6 2 2 3 4 2" xfId="9994" xr:uid="{2C75EB6B-754B-4FC4-9BDF-F1EF5D2EE11F}"/>
    <cellStyle name="40% - Énfasis6 2 2 3 5" xfId="7040" xr:uid="{BFAE14A9-8AC1-4D41-93C6-A31F2F0EE14F}"/>
    <cellStyle name="40% - Énfasis6 2 2 4" xfId="709" xr:uid="{00000000-0005-0000-0000-000097080000}"/>
    <cellStyle name="40% - Énfasis6 2 2 4 2" xfId="1909" xr:uid="{00000000-0005-0000-0000-000098080000}"/>
    <cellStyle name="40% - Énfasis6 2 2 4 2 2" xfId="5167" xr:uid="{7F6DCA52-BE10-441E-BB7B-04D48357CD94}"/>
    <cellStyle name="40% - Énfasis6 2 2 4 2 2 2" xfId="11270" xr:uid="{CB9E45C2-1764-41B7-AE65-1E182E0FEA48}"/>
    <cellStyle name="40% - Énfasis6 2 2 4 2 3" xfId="8316" xr:uid="{8DA8683A-7C29-4C08-9EEE-C611FA3AA873}"/>
    <cellStyle name="40% - Énfasis6 2 2 4 3" xfId="2787" xr:uid="{00000000-0005-0000-0000-000099080000}"/>
    <cellStyle name="40% - Énfasis6 2 2 4 3 2" xfId="6044" xr:uid="{4A3DCC8C-FF63-4BFE-BB6A-7F9F1ABAD70F}"/>
    <cellStyle name="40% - Énfasis6 2 2 4 3 2 2" xfId="12046" xr:uid="{48841FA3-5330-4D9D-99EC-DB043700E3E5}"/>
    <cellStyle name="40% - Énfasis6 2 2 4 3 3" xfId="9092" xr:uid="{559CFAC8-1845-4608-9ABA-092CD627E22D}"/>
    <cellStyle name="40% - Énfasis6 2 2 4 4" xfId="3977" xr:uid="{D8CCFDB6-FBF9-4BA8-BBE4-78D9A305044F}"/>
    <cellStyle name="40% - Énfasis6 2 2 4 4 2" xfId="10181" xr:uid="{1E9BBA2A-E19F-4669-92EE-2ACB926234BE}"/>
    <cellStyle name="40% - Énfasis6 2 2 4 5" xfId="7227" xr:uid="{078AA108-A565-465F-B7CE-B68C5B61AAF9}"/>
    <cellStyle name="40% - Énfasis6 2 2 5" xfId="989" xr:uid="{00000000-0005-0000-0000-00009A080000}"/>
    <cellStyle name="40% - Énfasis6 2 2 5 2" xfId="3063" xr:uid="{00000000-0005-0000-0000-00009B080000}"/>
    <cellStyle name="40% - Énfasis6 2 2 5 2 2" xfId="6320" xr:uid="{D13585AE-69F0-45A2-AD42-974317228D31}"/>
    <cellStyle name="40% - Énfasis6 2 2 5 2 2 2" xfId="12322" xr:uid="{E637FA36-6FD1-4273-9E56-C5148CFCDAC1}"/>
    <cellStyle name="40% - Énfasis6 2 2 5 2 3" xfId="9368" xr:uid="{A49FB31B-1D9B-447C-BB44-2B8FD157E2D6}"/>
    <cellStyle name="40% - Énfasis6 2 2 5 3" xfId="4253" xr:uid="{6444733C-97EE-45B3-AA7F-BCCBDD79C991}"/>
    <cellStyle name="40% - Énfasis6 2 2 5 3 2" xfId="10457" xr:uid="{8FEFA1E7-67C4-4326-85E6-60585A5EE562}"/>
    <cellStyle name="40% - Énfasis6 2 2 5 4" xfId="7503" xr:uid="{B81C08DB-E76C-4B7D-8B17-10D7884AD399}"/>
    <cellStyle name="40% - Énfasis6 2 2 6" xfId="1311" xr:uid="{00000000-0005-0000-0000-00009C080000}"/>
    <cellStyle name="40% - Énfasis6 2 2 6 2" xfId="4570" xr:uid="{6D971AE2-F857-4873-B791-9D396A16B7B2}"/>
    <cellStyle name="40% - Énfasis6 2 2 6 2 2" xfId="10770" xr:uid="{09FF8DF7-75BC-43A9-AE92-506BBB130656}"/>
    <cellStyle name="40% - Énfasis6 2 2 6 3" xfId="7816" xr:uid="{03CB857B-DB9B-44BA-940F-C6B73676D528}"/>
    <cellStyle name="40% - Énfasis6 2 2 7" xfId="2190" xr:uid="{00000000-0005-0000-0000-00009D080000}"/>
    <cellStyle name="40% - Énfasis6 2 2 7 2" xfId="5447" xr:uid="{D5238AEC-0EFC-431F-9F65-250E6502AA9C}"/>
    <cellStyle name="40% - Énfasis6 2 2 7 2 2" xfId="11546" xr:uid="{8F9070E0-07B8-49BE-A0F6-7D17788F63CF}"/>
    <cellStyle name="40% - Énfasis6 2 2 7 3" xfId="8592" xr:uid="{F9866772-EDF4-4641-84A4-3417477B972B}"/>
    <cellStyle name="40% - Énfasis6 2 2 8" xfId="3380" xr:uid="{266EBE9B-BE3F-445D-AF79-01FC1603A265}"/>
    <cellStyle name="40% - Énfasis6 2 2 8 2" xfId="9681" xr:uid="{8A74EA7A-2C19-4B5D-B789-6DF5FB0A3467}"/>
    <cellStyle name="40% - Énfasis6 2 2 9" xfId="6735" xr:uid="{1364B4BA-6BDC-410B-892E-6F1FF82E616E}"/>
    <cellStyle name="40% - Énfasis6 2 20" xfId="2174" xr:uid="{00000000-0005-0000-0000-00009E080000}"/>
    <cellStyle name="40% - Énfasis6 2 20 2" xfId="5431" xr:uid="{251773F0-7490-48AC-A0F8-82C07C2E1AB5}"/>
    <cellStyle name="40% - Énfasis6 2 20 2 2" xfId="11532" xr:uid="{82BE0D59-0F54-471E-9F72-59DBD9C7AB79}"/>
    <cellStyle name="40% - Énfasis6 2 20 3" xfId="8578" xr:uid="{B8270F25-9FBC-486C-9DF9-B11DE26EFA34}"/>
    <cellStyle name="40% - Énfasis6 2 21" xfId="3364" xr:uid="{DE6905F1-FB4F-4462-8168-F7B1B76A1832}"/>
    <cellStyle name="40% - Énfasis6 2 21 2" xfId="9667" xr:uid="{D67C3D7A-D7EA-41C0-BDB8-57F35507D41D}"/>
    <cellStyle name="40% - Énfasis6 2 22" xfId="6619" xr:uid="{EDBFC049-27BD-4FEA-8B40-7FD2239BD75E}"/>
    <cellStyle name="40% - Énfasis6 2 22 2" xfId="12621" xr:uid="{84FB1A40-0D2E-4415-AE79-95E87E078234}"/>
    <cellStyle name="40% - Énfasis6 2 23" xfId="6638" xr:uid="{42F27E88-252B-4161-BE95-336F4D776373}"/>
    <cellStyle name="40% - Énfasis6 2 24" xfId="6656" xr:uid="{CF45B0DE-F720-48D1-B45A-6746881F00BD}"/>
    <cellStyle name="40% - Énfasis6 2 25" xfId="6676" xr:uid="{3710F41B-83BC-439A-8419-D1ACFD2E258A}"/>
    <cellStyle name="40% - Énfasis6 2 26" xfId="12669" xr:uid="{2A2A3ECE-E3DD-43A1-AA5B-AA94CF797F3E}"/>
    <cellStyle name="40% - Énfasis6 2 3" xfId="92" xr:uid="{00000000-0005-0000-0000-00009F080000}"/>
    <cellStyle name="40% - Énfasis6 2 3 2" xfId="284" xr:uid="{00000000-0005-0000-0000-0000A0080000}"/>
    <cellStyle name="40% - Énfasis6 2 3 2 2" xfId="858" xr:uid="{00000000-0005-0000-0000-0000A1080000}"/>
    <cellStyle name="40% - Énfasis6 2 3 2 2 2" xfId="2058" xr:uid="{00000000-0005-0000-0000-0000A2080000}"/>
    <cellStyle name="40% - Énfasis6 2 3 2 2 2 2" xfId="5316" xr:uid="{17F20B1D-E79C-4D02-8D70-18326FA23083}"/>
    <cellStyle name="40% - Énfasis6 2 3 2 2 2 2 2" xfId="11419" xr:uid="{56ED7AF9-4DB2-4D26-9EB6-FEB3E6E3C444}"/>
    <cellStyle name="40% - Énfasis6 2 3 2 2 2 3" xfId="8465" xr:uid="{12AF3717-F04D-47E1-8A98-64C76C1C3340}"/>
    <cellStyle name="40% - Énfasis6 2 3 2 2 3" xfId="2936" xr:uid="{00000000-0005-0000-0000-0000A3080000}"/>
    <cellStyle name="40% - Énfasis6 2 3 2 2 3 2" xfId="6193" xr:uid="{E9F24C48-26D9-4806-BF0D-39B2E5B9F3BC}"/>
    <cellStyle name="40% - Énfasis6 2 3 2 2 3 2 2" xfId="12195" xr:uid="{B2C981A0-177D-469C-8AF8-1693BA9B8614}"/>
    <cellStyle name="40% - Énfasis6 2 3 2 2 3 3" xfId="9241" xr:uid="{2D8D53B7-8F82-4351-BB4E-AE4DC32B0E48}"/>
    <cellStyle name="40% - Énfasis6 2 3 2 2 4" xfId="4126" xr:uid="{88567D48-5984-4085-BE33-954FE9D3EE32}"/>
    <cellStyle name="40% - Énfasis6 2 3 2 2 4 2" xfId="10330" xr:uid="{7BC67E78-8051-45A8-BF9E-385672A3581B}"/>
    <cellStyle name="40% - Énfasis6 2 3 2 2 5" xfId="7376" xr:uid="{A969AC81-BAB9-41B0-9C1B-1BE53B52D3F3}"/>
    <cellStyle name="40% - Énfasis6 2 3 2 3" xfId="1138" xr:uid="{00000000-0005-0000-0000-0000A4080000}"/>
    <cellStyle name="40% - Énfasis6 2 3 2 3 2" xfId="3212" xr:uid="{00000000-0005-0000-0000-0000A5080000}"/>
    <cellStyle name="40% - Énfasis6 2 3 2 3 2 2" xfId="6469" xr:uid="{AC60A791-C5DE-4125-B41D-8BA90E0038AF}"/>
    <cellStyle name="40% - Énfasis6 2 3 2 3 2 2 2" xfId="12471" xr:uid="{079728B7-96A3-4946-8F72-4EAE503C8EF9}"/>
    <cellStyle name="40% - Énfasis6 2 3 2 3 2 3" xfId="9517" xr:uid="{500B5013-57B5-47F9-AE3D-F65B882E170C}"/>
    <cellStyle name="40% - Énfasis6 2 3 2 3 3" xfId="4402" xr:uid="{A7F81189-EF21-4890-8122-02106B279215}"/>
    <cellStyle name="40% - Énfasis6 2 3 2 3 3 2" xfId="10606" xr:uid="{93D800CF-3496-4A7F-AC18-0367531BD8AE}"/>
    <cellStyle name="40% - Énfasis6 2 3 2 3 4" xfId="7652" xr:uid="{5623A18D-8D0F-4E6C-9C7E-EDA42853227F}"/>
    <cellStyle name="40% - Énfasis6 2 3 2 4" xfId="1513" xr:uid="{00000000-0005-0000-0000-0000A6080000}"/>
    <cellStyle name="40% - Énfasis6 2 3 2 4 2" xfId="4772" xr:uid="{6274DB95-2FB4-477C-8A1B-7B7D52EA39E5}"/>
    <cellStyle name="40% - Énfasis6 2 3 2 4 2 2" xfId="10919" xr:uid="{87267148-F368-4F67-80DE-B9541D55F3D7}"/>
    <cellStyle name="40% - Énfasis6 2 3 2 4 3" xfId="7965" xr:uid="{62B8A932-5F05-49C0-8744-114EB6E25510}"/>
    <cellStyle name="40% - Énfasis6 2 3 2 5" xfId="2392" xr:uid="{00000000-0005-0000-0000-0000A7080000}"/>
    <cellStyle name="40% - Énfasis6 2 3 2 5 2" xfId="5649" xr:uid="{8028C41C-1906-4548-81E0-3606AFD762F2}"/>
    <cellStyle name="40% - Énfasis6 2 3 2 5 2 2" xfId="11695" xr:uid="{984485E1-5C04-43F0-B4B0-311212C2FC4A}"/>
    <cellStyle name="40% - Énfasis6 2 3 2 5 3" xfId="8741" xr:uid="{CC315A36-6C72-49A3-B8EB-B137E730F007}"/>
    <cellStyle name="40% - Énfasis6 2 3 2 6" xfId="3582" xr:uid="{876D9F06-A24D-426B-8E47-AB5B96FCB436}"/>
    <cellStyle name="40% - Énfasis6 2 3 2 6 2" xfId="9830" xr:uid="{A6D4447B-EFD1-4A50-BD09-6D6CA1CB43E3}"/>
    <cellStyle name="40% - Énfasis6 2 3 2 7" xfId="6876" xr:uid="{44A91211-FB05-47E9-A36F-98703361926D}"/>
    <cellStyle name="40% - Énfasis6 2 3 3" xfId="529" xr:uid="{00000000-0005-0000-0000-0000A8080000}"/>
    <cellStyle name="40% - Énfasis6 2 3 3 2" xfId="1735" xr:uid="{00000000-0005-0000-0000-0000A9080000}"/>
    <cellStyle name="40% - Énfasis6 2 3 3 2 2" xfId="4994" xr:uid="{7F776406-E5A4-4DFE-B1CF-5F3B27CD26A8}"/>
    <cellStyle name="40% - Énfasis6 2 3 3 2 2 2" xfId="11098" xr:uid="{3B068583-13D3-4BE9-92E9-8A46A69699B5}"/>
    <cellStyle name="40% - Énfasis6 2 3 3 2 3" xfId="8144" xr:uid="{5196C149-E3C0-41FF-BE4A-BF313DB5D1B9}"/>
    <cellStyle name="40% - Énfasis6 2 3 3 3" xfId="2614" xr:uid="{00000000-0005-0000-0000-0000AA080000}"/>
    <cellStyle name="40% - Énfasis6 2 3 3 3 2" xfId="5871" xr:uid="{2CDDC55A-9236-44FB-80BC-A32D33395742}"/>
    <cellStyle name="40% - Énfasis6 2 3 3 3 2 2" xfId="11874" xr:uid="{9EBE5E10-6806-4ADA-8F87-A7D1F2E36E2E}"/>
    <cellStyle name="40% - Énfasis6 2 3 3 3 3" xfId="8920" xr:uid="{08C764BF-8FB8-4487-A123-5BF236A847A2}"/>
    <cellStyle name="40% - Énfasis6 2 3 3 4" xfId="3804" xr:uid="{0A1806CE-6B38-4199-BAC2-4E10EE9B3691}"/>
    <cellStyle name="40% - Énfasis6 2 3 3 4 2" xfId="10009" xr:uid="{CA391D51-E7B5-42B4-ADD8-20C9C23CF924}"/>
    <cellStyle name="40% - Énfasis6 2 3 3 5" xfId="7055" xr:uid="{301D1DF9-67D7-442F-A472-FC48A63C7D0B}"/>
    <cellStyle name="40% - Énfasis6 2 3 4" xfId="724" xr:uid="{00000000-0005-0000-0000-0000AB080000}"/>
    <cellStyle name="40% - Énfasis6 2 3 4 2" xfId="1924" xr:uid="{00000000-0005-0000-0000-0000AC080000}"/>
    <cellStyle name="40% - Énfasis6 2 3 4 2 2" xfId="5182" xr:uid="{FC9868F0-2A59-4CA6-A85D-E36E454EB49D}"/>
    <cellStyle name="40% - Énfasis6 2 3 4 2 2 2" xfId="11285" xr:uid="{146057F4-C919-432D-A41A-5D6153031E5D}"/>
    <cellStyle name="40% - Énfasis6 2 3 4 2 3" xfId="8331" xr:uid="{1CC78C9D-C41F-42DB-B16B-EB6B7CAC6F76}"/>
    <cellStyle name="40% - Énfasis6 2 3 4 3" xfId="2802" xr:uid="{00000000-0005-0000-0000-0000AD080000}"/>
    <cellStyle name="40% - Énfasis6 2 3 4 3 2" xfId="6059" xr:uid="{87575BFC-80AD-4989-B94B-B8AA4B82DBDB}"/>
    <cellStyle name="40% - Énfasis6 2 3 4 3 2 2" xfId="12061" xr:uid="{FC00435F-3D7A-4DB4-BD90-DBC61CDFA89C}"/>
    <cellStyle name="40% - Énfasis6 2 3 4 3 3" xfId="9107" xr:uid="{767683D8-452D-48FC-A13B-D0165AB87A34}"/>
    <cellStyle name="40% - Énfasis6 2 3 4 4" xfId="3992" xr:uid="{F510C19B-C4EF-427B-83A8-EAAFBD7BF196}"/>
    <cellStyle name="40% - Énfasis6 2 3 4 4 2" xfId="10196" xr:uid="{90C1E964-7B59-4D12-A3F4-2CF6C9BBB255}"/>
    <cellStyle name="40% - Énfasis6 2 3 4 5" xfId="7242" xr:uid="{006DCD3D-BE7B-4C1E-BECB-BA4B57512E9E}"/>
    <cellStyle name="40% - Énfasis6 2 3 5" xfId="1004" xr:uid="{00000000-0005-0000-0000-0000AE080000}"/>
    <cellStyle name="40% - Énfasis6 2 3 5 2" xfId="3078" xr:uid="{00000000-0005-0000-0000-0000AF080000}"/>
    <cellStyle name="40% - Énfasis6 2 3 5 2 2" xfId="6335" xr:uid="{C52867C1-240D-424D-A1B0-F4C0156597DC}"/>
    <cellStyle name="40% - Énfasis6 2 3 5 2 2 2" xfId="12337" xr:uid="{D0E90967-4D16-46AC-9296-A6196DF87A1C}"/>
    <cellStyle name="40% - Énfasis6 2 3 5 2 3" xfId="9383" xr:uid="{9CF21991-20C9-439D-8A2E-9A6537EDEE7B}"/>
    <cellStyle name="40% - Énfasis6 2 3 5 3" xfId="4268" xr:uid="{2B9890DC-164F-4028-8805-E0CD2412D874}"/>
    <cellStyle name="40% - Énfasis6 2 3 5 3 2" xfId="10472" xr:uid="{57FB6D6B-3D98-4130-A7D4-0D6A93070050}"/>
    <cellStyle name="40% - Énfasis6 2 3 5 4" xfId="7518" xr:uid="{6F9B22A8-B078-47D5-907F-F8065301820D}"/>
    <cellStyle name="40% - Énfasis6 2 3 6" xfId="1329" xr:uid="{00000000-0005-0000-0000-0000B0080000}"/>
    <cellStyle name="40% - Énfasis6 2 3 6 2" xfId="4588" xr:uid="{B402C3A5-A954-4936-9FCC-3427EBAF81E1}"/>
    <cellStyle name="40% - Énfasis6 2 3 6 2 2" xfId="10785" xr:uid="{01CB1288-54E3-4263-AF4B-177777494B51}"/>
    <cellStyle name="40% - Énfasis6 2 3 6 3" xfId="7831" xr:uid="{A9D062B7-9AAF-4941-AE5A-26A9D56916F3}"/>
    <cellStyle name="40% - Énfasis6 2 3 7" xfId="2208" xr:uid="{00000000-0005-0000-0000-0000B1080000}"/>
    <cellStyle name="40% - Énfasis6 2 3 7 2" xfId="5465" xr:uid="{38C0DC6C-63D9-46CE-901F-D7687C86900C}"/>
    <cellStyle name="40% - Énfasis6 2 3 7 2 2" xfId="11561" xr:uid="{FAB24244-FA9C-471A-9420-5DDFC4ECB334}"/>
    <cellStyle name="40% - Énfasis6 2 3 7 3" xfId="8607" xr:uid="{1016E5F9-0EB2-421F-BC5F-CE87476F5F9D}"/>
    <cellStyle name="40% - Énfasis6 2 3 8" xfId="3398" xr:uid="{F2A06AFF-52BE-443B-9A84-65AB2C0872D6}"/>
    <cellStyle name="40% - Énfasis6 2 3 8 2" xfId="9696" xr:uid="{4446FB1B-0861-4E18-AAB7-291B483ED462}"/>
    <cellStyle name="40% - Énfasis6 2 3 9" xfId="6740" xr:uid="{3DF48E1D-75F3-42B8-B3CF-4325D0CEA9E0}"/>
    <cellStyle name="40% - Énfasis6 2 4" xfId="111" xr:uid="{00000000-0005-0000-0000-0000B2080000}"/>
    <cellStyle name="40% - Énfasis6 2 4 2" xfId="303" xr:uid="{00000000-0005-0000-0000-0000B3080000}"/>
    <cellStyle name="40% - Énfasis6 2 4 2 2" xfId="873" xr:uid="{00000000-0005-0000-0000-0000B4080000}"/>
    <cellStyle name="40% - Énfasis6 2 4 2 2 2" xfId="2073" xr:uid="{00000000-0005-0000-0000-0000B5080000}"/>
    <cellStyle name="40% - Énfasis6 2 4 2 2 2 2" xfId="5331" xr:uid="{5005BA68-3893-4E67-9591-70EFCCEF3C09}"/>
    <cellStyle name="40% - Énfasis6 2 4 2 2 2 2 2" xfId="11434" xr:uid="{E6B212DA-E969-4A13-8CF4-8E55D936AA0C}"/>
    <cellStyle name="40% - Énfasis6 2 4 2 2 2 3" xfId="8480" xr:uid="{86D1CC39-E5F6-4CEA-B4DC-ED754D164256}"/>
    <cellStyle name="40% - Énfasis6 2 4 2 2 3" xfId="2951" xr:uid="{00000000-0005-0000-0000-0000B6080000}"/>
    <cellStyle name="40% - Énfasis6 2 4 2 2 3 2" xfId="6208" xr:uid="{F443AA83-DC5A-48F1-A306-BBC13CA9777D}"/>
    <cellStyle name="40% - Énfasis6 2 4 2 2 3 2 2" xfId="12210" xr:uid="{389B5D45-9D58-487F-9EBD-C57B81046064}"/>
    <cellStyle name="40% - Énfasis6 2 4 2 2 3 3" xfId="9256" xr:uid="{C9B5A303-CFC0-4C89-B941-00BFDEB2BED8}"/>
    <cellStyle name="40% - Énfasis6 2 4 2 2 4" xfId="4141" xr:uid="{8326D9A1-0A99-40A4-97FE-6DAFA8F1A609}"/>
    <cellStyle name="40% - Énfasis6 2 4 2 2 4 2" xfId="10345" xr:uid="{46A1DB66-E52A-44D6-AA36-A6F6E568527C}"/>
    <cellStyle name="40% - Énfasis6 2 4 2 2 5" xfId="7391" xr:uid="{03480504-FFF0-4D89-97DD-909F28ECAD4E}"/>
    <cellStyle name="40% - Énfasis6 2 4 2 3" xfId="1153" xr:uid="{00000000-0005-0000-0000-0000B7080000}"/>
    <cellStyle name="40% - Énfasis6 2 4 2 3 2" xfId="3227" xr:uid="{00000000-0005-0000-0000-0000B8080000}"/>
    <cellStyle name="40% - Énfasis6 2 4 2 3 2 2" xfId="6484" xr:uid="{788C2783-AA4C-4885-927A-4C243F04E07D}"/>
    <cellStyle name="40% - Énfasis6 2 4 2 3 2 2 2" xfId="12486" xr:uid="{1DF01165-1BA0-472B-BF58-DF8E7296C401}"/>
    <cellStyle name="40% - Énfasis6 2 4 2 3 2 3" xfId="9532" xr:uid="{53AD2FAF-E5FC-4FF3-B421-56B77F310F24}"/>
    <cellStyle name="40% - Énfasis6 2 4 2 3 3" xfId="4417" xr:uid="{80032840-C615-4542-86B1-929EBFE8526F}"/>
    <cellStyle name="40% - Énfasis6 2 4 2 3 3 2" xfId="10621" xr:uid="{8CC58E23-320E-4355-9F6C-62EB8BB5FD82}"/>
    <cellStyle name="40% - Énfasis6 2 4 2 3 4" xfId="7667" xr:uid="{0D057277-474D-4E42-BE64-54FA40CC3A5D}"/>
    <cellStyle name="40% - Énfasis6 2 4 2 4" xfId="1531" xr:uid="{00000000-0005-0000-0000-0000B9080000}"/>
    <cellStyle name="40% - Énfasis6 2 4 2 4 2" xfId="4790" xr:uid="{3DDB8E1D-7E07-4ADE-8E48-57D28E5CD1F5}"/>
    <cellStyle name="40% - Énfasis6 2 4 2 4 2 2" xfId="10934" xr:uid="{FAFA27C0-ED27-4838-B6DE-798C99DD92BB}"/>
    <cellStyle name="40% - Énfasis6 2 4 2 4 3" xfId="7980" xr:uid="{8A5D5AEC-C74C-4D6F-89B7-0644BE6EE99D}"/>
    <cellStyle name="40% - Énfasis6 2 4 2 5" xfId="2410" xr:uid="{00000000-0005-0000-0000-0000BA080000}"/>
    <cellStyle name="40% - Énfasis6 2 4 2 5 2" xfId="5667" xr:uid="{0BA28C89-AFA9-4727-A09B-948C35367298}"/>
    <cellStyle name="40% - Énfasis6 2 4 2 5 2 2" xfId="11710" xr:uid="{994483D3-DD9F-484F-8B76-23D0C365C68F}"/>
    <cellStyle name="40% - Énfasis6 2 4 2 5 3" xfId="8756" xr:uid="{1567ED4C-D208-4CA1-9E24-90760F32045B}"/>
    <cellStyle name="40% - Énfasis6 2 4 2 6" xfId="3600" xr:uid="{F6096A24-D4DC-4B7A-ADB3-31F25DDBCB9F}"/>
    <cellStyle name="40% - Énfasis6 2 4 2 6 2" xfId="9845" xr:uid="{7861891D-6E1E-4683-B3F9-26B010669EC3}"/>
    <cellStyle name="40% - Énfasis6 2 4 2 7" xfId="6891" xr:uid="{E6945037-8E2B-48FB-8E3A-B8A300443443}"/>
    <cellStyle name="40% - Énfasis6 2 4 3" xfId="544" xr:uid="{00000000-0005-0000-0000-0000BB080000}"/>
    <cellStyle name="40% - Énfasis6 2 4 3 2" xfId="1750" xr:uid="{00000000-0005-0000-0000-0000BC080000}"/>
    <cellStyle name="40% - Énfasis6 2 4 3 2 2" xfId="5009" xr:uid="{28756A5A-5E3A-4A24-9C45-A73BF6F4FB5A}"/>
    <cellStyle name="40% - Énfasis6 2 4 3 2 2 2" xfId="11113" xr:uid="{E3091040-2B65-4366-8A1D-97EF964A9AFA}"/>
    <cellStyle name="40% - Énfasis6 2 4 3 2 3" xfId="8159" xr:uid="{276A5F11-23BB-4FEF-BC9F-B7EB6D0F9002}"/>
    <cellStyle name="40% - Énfasis6 2 4 3 3" xfId="2629" xr:uid="{00000000-0005-0000-0000-0000BD080000}"/>
    <cellStyle name="40% - Énfasis6 2 4 3 3 2" xfId="5886" xr:uid="{3822EB11-7610-4E5D-A559-73A9F19D9C7B}"/>
    <cellStyle name="40% - Énfasis6 2 4 3 3 2 2" xfId="11889" xr:uid="{5D1612A2-EC28-4DBC-820A-402ECD77128D}"/>
    <cellStyle name="40% - Énfasis6 2 4 3 3 3" xfId="8935" xr:uid="{22FEE723-ED0E-46AC-919B-852430E6FF1B}"/>
    <cellStyle name="40% - Énfasis6 2 4 3 4" xfId="3819" xr:uid="{5F304C35-8714-42C6-AF75-AB471ECCF092}"/>
    <cellStyle name="40% - Énfasis6 2 4 3 4 2" xfId="10024" xr:uid="{49FA5434-10F8-4943-880C-F9714CCDFECC}"/>
    <cellStyle name="40% - Énfasis6 2 4 3 5" xfId="7070" xr:uid="{539AA749-4075-4BBF-92ED-F3EAFF99645D}"/>
    <cellStyle name="40% - Énfasis6 2 4 4" xfId="739" xr:uid="{00000000-0005-0000-0000-0000BE080000}"/>
    <cellStyle name="40% - Énfasis6 2 4 4 2" xfId="1939" xr:uid="{00000000-0005-0000-0000-0000BF080000}"/>
    <cellStyle name="40% - Énfasis6 2 4 4 2 2" xfId="5197" xr:uid="{19BA4747-2A4F-4209-8BD6-78F5181E3A3F}"/>
    <cellStyle name="40% - Énfasis6 2 4 4 2 2 2" xfId="11300" xr:uid="{6F12369C-023C-4DD3-9A91-9C433BEDF982}"/>
    <cellStyle name="40% - Énfasis6 2 4 4 2 3" xfId="8346" xr:uid="{313C6559-2744-4316-8C3E-A1CAD88C5427}"/>
    <cellStyle name="40% - Énfasis6 2 4 4 3" xfId="2817" xr:uid="{00000000-0005-0000-0000-0000C0080000}"/>
    <cellStyle name="40% - Énfasis6 2 4 4 3 2" xfId="6074" xr:uid="{F3A2CFB4-E1A1-4939-8DBE-BCEA59ABC1CB}"/>
    <cellStyle name="40% - Énfasis6 2 4 4 3 2 2" xfId="12076" xr:uid="{34870126-E5D4-4FA3-935E-CA5E6DFB547E}"/>
    <cellStyle name="40% - Énfasis6 2 4 4 3 3" xfId="9122" xr:uid="{11E09F7F-F597-4C60-B9D8-02F65AA9C27A}"/>
    <cellStyle name="40% - Énfasis6 2 4 4 4" xfId="4007" xr:uid="{AE2FB1BD-2526-4427-BB5D-91D55831E16D}"/>
    <cellStyle name="40% - Énfasis6 2 4 4 4 2" xfId="10211" xr:uid="{785CBDE7-5AA4-40C4-B7CB-FA4B182164CC}"/>
    <cellStyle name="40% - Énfasis6 2 4 4 5" xfId="7257" xr:uid="{CAD9C598-A3F8-4547-8FF7-0B479F019BF5}"/>
    <cellStyle name="40% - Énfasis6 2 4 5" xfId="1019" xr:uid="{00000000-0005-0000-0000-0000C1080000}"/>
    <cellStyle name="40% - Énfasis6 2 4 5 2" xfId="3093" xr:uid="{00000000-0005-0000-0000-0000C2080000}"/>
    <cellStyle name="40% - Énfasis6 2 4 5 2 2" xfId="6350" xr:uid="{A087C934-7ED5-4D5E-98FE-55B1835EA121}"/>
    <cellStyle name="40% - Énfasis6 2 4 5 2 2 2" xfId="12352" xr:uid="{9A0118A1-5413-4E73-A706-EAFDD4039920}"/>
    <cellStyle name="40% - Énfasis6 2 4 5 2 3" xfId="9398" xr:uid="{B5EB4889-7AE7-41E0-A3BA-05A2D2761826}"/>
    <cellStyle name="40% - Énfasis6 2 4 5 3" xfId="4283" xr:uid="{148521E3-9F0F-4147-88BB-4E795358A70E}"/>
    <cellStyle name="40% - Énfasis6 2 4 5 3 2" xfId="10487" xr:uid="{49F77AF5-2014-4A9B-829C-C3D5C0A58D6A}"/>
    <cellStyle name="40% - Énfasis6 2 4 5 4" xfId="7533" xr:uid="{1A978703-B807-4D6E-898C-743A2919E16E}"/>
    <cellStyle name="40% - Énfasis6 2 4 6" xfId="1347" xr:uid="{00000000-0005-0000-0000-0000C3080000}"/>
    <cellStyle name="40% - Énfasis6 2 4 6 2" xfId="4606" xr:uid="{53DCA785-C9BE-4A95-830B-BBEBA18F9EF7}"/>
    <cellStyle name="40% - Énfasis6 2 4 6 2 2" xfId="10800" xr:uid="{5DF1492D-FBF9-42C7-B182-345291C54D73}"/>
    <cellStyle name="40% - Énfasis6 2 4 6 3" xfId="7846" xr:uid="{711AD59A-692F-4D35-8E5A-BCF4F010336F}"/>
    <cellStyle name="40% - Énfasis6 2 4 7" xfId="2226" xr:uid="{00000000-0005-0000-0000-0000C4080000}"/>
    <cellStyle name="40% - Énfasis6 2 4 7 2" xfId="5483" xr:uid="{42BA5D01-E1B4-42B2-AA54-92821E908E01}"/>
    <cellStyle name="40% - Énfasis6 2 4 7 2 2" xfId="11576" xr:uid="{D43EB6C6-C888-4952-9A7E-FB69E629DA54}"/>
    <cellStyle name="40% - Énfasis6 2 4 7 3" xfId="8622" xr:uid="{7A6FC947-CB74-4560-89C4-9ACD04E246EE}"/>
    <cellStyle name="40% - Énfasis6 2 4 8" xfId="3416" xr:uid="{D308BF71-766D-4174-A610-FC97673AD032}"/>
    <cellStyle name="40% - Énfasis6 2 4 8 2" xfId="9711" xr:uid="{93592941-D137-4C36-B98A-34C2C6928FC6}"/>
    <cellStyle name="40% - Énfasis6 2 4 9" xfId="6736" xr:uid="{517C3724-2068-4913-B9FA-328F1DC8FDBE}"/>
    <cellStyle name="40% - Énfasis6 2 5" xfId="130" xr:uid="{00000000-0005-0000-0000-0000C5080000}"/>
    <cellStyle name="40% - Énfasis6 2 5 2" xfId="322" xr:uid="{00000000-0005-0000-0000-0000C6080000}"/>
    <cellStyle name="40% - Énfasis6 2 5 2 2" xfId="888" xr:uid="{00000000-0005-0000-0000-0000C7080000}"/>
    <cellStyle name="40% - Énfasis6 2 5 2 2 2" xfId="2088" xr:uid="{00000000-0005-0000-0000-0000C8080000}"/>
    <cellStyle name="40% - Énfasis6 2 5 2 2 2 2" xfId="5346" xr:uid="{E7E93EA2-CA02-449B-AF3A-8903AD906551}"/>
    <cellStyle name="40% - Énfasis6 2 5 2 2 2 2 2" xfId="11449" xr:uid="{8C3AC6CE-5466-45EC-AC66-D0A50E0A60E2}"/>
    <cellStyle name="40% - Énfasis6 2 5 2 2 2 3" xfId="8495" xr:uid="{DC19B71F-B1E2-48AC-81A1-5A5B44F7B87B}"/>
    <cellStyle name="40% - Énfasis6 2 5 2 2 3" xfId="2966" xr:uid="{00000000-0005-0000-0000-0000C9080000}"/>
    <cellStyle name="40% - Énfasis6 2 5 2 2 3 2" xfId="6223" xr:uid="{5204A1CD-F002-4BA4-BED2-4CB298CDB907}"/>
    <cellStyle name="40% - Énfasis6 2 5 2 2 3 2 2" xfId="12225" xr:uid="{0147179A-8AFD-4F31-9A52-806D6C81E871}"/>
    <cellStyle name="40% - Énfasis6 2 5 2 2 3 3" xfId="9271" xr:uid="{60679716-2A56-4D3F-9582-2BB0F8DD21DF}"/>
    <cellStyle name="40% - Énfasis6 2 5 2 2 4" xfId="4156" xr:uid="{7A26FCCF-3833-4215-B2FE-7DF1C8CBF6A4}"/>
    <cellStyle name="40% - Énfasis6 2 5 2 2 4 2" xfId="10360" xr:uid="{D8F0B530-1E70-4151-AC78-58A50B600DED}"/>
    <cellStyle name="40% - Énfasis6 2 5 2 2 5" xfId="7406" xr:uid="{F059B143-9E94-4DD1-9815-A70AD57D93B3}"/>
    <cellStyle name="40% - Énfasis6 2 5 2 3" xfId="1168" xr:uid="{00000000-0005-0000-0000-0000CA080000}"/>
    <cellStyle name="40% - Énfasis6 2 5 2 3 2" xfId="3242" xr:uid="{00000000-0005-0000-0000-0000CB080000}"/>
    <cellStyle name="40% - Énfasis6 2 5 2 3 2 2" xfId="6499" xr:uid="{EB40A4D1-55D3-4923-8677-23F44B3BDDD4}"/>
    <cellStyle name="40% - Énfasis6 2 5 2 3 2 2 2" xfId="12501" xr:uid="{EC0270F2-5647-4070-9220-879D65E014B8}"/>
    <cellStyle name="40% - Énfasis6 2 5 2 3 2 3" xfId="9547" xr:uid="{7A3F8966-2C59-426B-B2CC-62AA5B9D0A3C}"/>
    <cellStyle name="40% - Énfasis6 2 5 2 3 3" xfId="4432" xr:uid="{D26886BF-91C8-4BA8-B4C8-546BFB776693}"/>
    <cellStyle name="40% - Énfasis6 2 5 2 3 3 2" xfId="10636" xr:uid="{0C2D3309-7645-4B0D-8134-8D709E21AA50}"/>
    <cellStyle name="40% - Énfasis6 2 5 2 3 4" xfId="7682" xr:uid="{94099DFD-74EA-4EC1-B594-1C687F9020B7}"/>
    <cellStyle name="40% - Énfasis6 2 5 2 4" xfId="1549" xr:uid="{00000000-0005-0000-0000-0000CC080000}"/>
    <cellStyle name="40% - Énfasis6 2 5 2 4 2" xfId="4808" xr:uid="{C455B2D9-B211-44B9-A91C-E65AA22DF402}"/>
    <cellStyle name="40% - Énfasis6 2 5 2 4 2 2" xfId="10949" xr:uid="{8BCBD3E5-4861-4AE6-BBB2-C30B49D84AD6}"/>
    <cellStyle name="40% - Énfasis6 2 5 2 4 3" xfId="7995" xr:uid="{76007DD6-CC58-4B42-9EA8-C88E7416BB23}"/>
    <cellStyle name="40% - Énfasis6 2 5 2 5" xfId="2428" xr:uid="{00000000-0005-0000-0000-0000CD080000}"/>
    <cellStyle name="40% - Énfasis6 2 5 2 5 2" xfId="5685" xr:uid="{637D23FF-F63F-4B54-A1C5-0F7B5463DF56}"/>
    <cellStyle name="40% - Énfasis6 2 5 2 5 2 2" xfId="11725" xr:uid="{019EF372-FEC0-4499-A8F9-D8FB5BE6F843}"/>
    <cellStyle name="40% - Énfasis6 2 5 2 5 3" xfId="8771" xr:uid="{71D38995-C9D1-42BA-886B-879C064DD926}"/>
    <cellStyle name="40% - Énfasis6 2 5 2 6" xfId="3618" xr:uid="{41735AE0-1F24-493D-9624-2EAECEB612A9}"/>
    <cellStyle name="40% - Énfasis6 2 5 2 6 2" xfId="9860" xr:uid="{EC242423-BCE4-43E6-BA14-40B7983E7004}"/>
    <cellStyle name="40% - Énfasis6 2 5 2 7" xfId="6906" xr:uid="{B8A890BF-2D54-40FF-8772-A21F8D5086C4}"/>
    <cellStyle name="40% - Énfasis6 2 5 3" xfId="559" xr:uid="{00000000-0005-0000-0000-0000CE080000}"/>
    <cellStyle name="40% - Énfasis6 2 5 3 2" xfId="1765" xr:uid="{00000000-0005-0000-0000-0000CF080000}"/>
    <cellStyle name="40% - Énfasis6 2 5 3 2 2" xfId="5024" xr:uid="{265D003E-57B1-4409-B85A-01764899F110}"/>
    <cellStyle name="40% - Énfasis6 2 5 3 2 2 2" xfId="11128" xr:uid="{BA698DA7-9E79-4ED8-AB06-8DF68BB6E887}"/>
    <cellStyle name="40% - Énfasis6 2 5 3 2 3" xfId="8174" xr:uid="{D23DAFE4-0CDE-423C-9829-FADC67CE4D56}"/>
    <cellStyle name="40% - Énfasis6 2 5 3 3" xfId="2644" xr:uid="{00000000-0005-0000-0000-0000D0080000}"/>
    <cellStyle name="40% - Énfasis6 2 5 3 3 2" xfId="5901" xr:uid="{2C491A36-CC4C-402E-BF58-14C601E874FF}"/>
    <cellStyle name="40% - Énfasis6 2 5 3 3 2 2" xfId="11904" xr:uid="{6D638DB5-5399-488F-9118-C9581DB4B8E1}"/>
    <cellStyle name="40% - Énfasis6 2 5 3 3 3" xfId="8950" xr:uid="{C30F7E73-098D-4AB7-B0F5-504476566DEF}"/>
    <cellStyle name="40% - Énfasis6 2 5 3 4" xfId="3834" xr:uid="{8F68D033-8859-4BEA-9631-79B7FDA83677}"/>
    <cellStyle name="40% - Énfasis6 2 5 3 4 2" xfId="10039" xr:uid="{097D7243-C58C-48E5-88F4-553CB4A4343B}"/>
    <cellStyle name="40% - Énfasis6 2 5 3 5" xfId="7085" xr:uid="{D2B8A4D0-A9F3-457C-8603-7E30F70E183F}"/>
    <cellStyle name="40% - Énfasis6 2 5 4" xfId="754" xr:uid="{00000000-0005-0000-0000-0000D1080000}"/>
    <cellStyle name="40% - Énfasis6 2 5 4 2" xfId="1954" xr:uid="{00000000-0005-0000-0000-0000D2080000}"/>
    <cellStyle name="40% - Énfasis6 2 5 4 2 2" xfId="5212" xr:uid="{CE79A019-14E6-4554-A3C5-E18D78538557}"/>
    <cellStyle name="40% - Énfasis6 2 5 4 2 2 2" xfId="11315" xr:uid="{7B000984-7C60-4FCD-9466-4A9AF9087E38}"/>
    <cellStyle name="40% - Énfasis6 2 5 4 2 3" xfId="8361" xr:uid="{EBD2198B-1C99-4E03-979F-33AC935CBFBB}"/>
    <cellStyle name="40% - Énfasis6 2 5 4 3" xfId="2832" xr:uid="{00000000-0005-0000-0000-0000D3080000}"/>
    <cellStyle name="40% - Énfasis6 2 5 4 3 2" xfId="6089" xr:uid="{7B62D437-AB20-47F9-A744-1E5B881C53F9}"/>
    <cellStyle name="40% - Énfasis6 2 5 4 3 2 2" xfId="12091" xr:uid="{F97BE9AA-180D-4DF1-A2E5-E6185574EB48}"/>
    <cellStyle name="40% - Énfasis6 2 5 4 3 3" xfId="9137" xr:uid="{FF8ED7A9-B3DE-48ED-BDF5-22865A7B3684}"/>
    <cellStyle name="40% - Énfasis6 2 5 4 4" xfId="4022" xr:uid="{8B070493-0B95-4889-A149-E220640BE10E}"/>
    <cellStyle name="40% - Énfasis6 2 5 4 4 2" xfId="10226" xr:uid="{C3C21ABE-6845-4B47-B49A-E06371770295}"/>
    <cellStyle name="40% - Énfasis6 2 5 4 5" xfId="7272" xr:uid="{849485A4-878A-44BF-81CE-7E518B3A2316}"/>
    <cellStyle name="40% - Énfasis6 2 5 5" xfId="1034" xr:uid="{00000000-0005-0000-0000-0000D4080000}"/>
    <cellStyle name="40% - Énfasis6 2 5 5 2" xfId="3108" xr:uid="{00000000-0005-0000-0000-0000D5080000}"/>
    <cellStyle name="40% - Énfasis6 2 5 5 2 2" xfId="6365" xr:uid="{07A7341B-5BF0-4AE4-9CA6-A04D9077E8DF}"/>
    <cellStyle name="40% - Énfasis6 2 5 5 2 2 2" xfId="12367" xr:uid="{A6A06740-3F49-4F80-8E44-13E78939B157}"/>
    <cellStyle name="40% - Énfasis6 2 5 5 2 3" xfId="9413" xr:uid="{F45FE068-3D32-404C-BE45-FFFDF28F684E}"/>
    <cellStyle name="40% - Énfasis6 2 5 5 3" xfId="4298" xr:uid="{D7675B8B-6C80-42B3-B300-EC8B97859F2A}"/>
    <cellStyle name="40% - Énfasis6 2 5 5 3 2" xfId="10502" xr:uid="{8A37B092-789D-45D9-B69E-90AD48F69162}"/>
    <cellStyle name="40% - Énfasis6 2 5 5 4" xfId="7548" xr:uid="{D1A0A2DC-DC88-421A-9265-D89303FD1CB0}"/>
    <cellStyle name="40% - Énfasis6 2 5 6" xfId="1365" xr:uid="{00000000-0005-0000-0000-0000D6080000}"/>
    <cellStyle name="40% - Énfasis6 2 5 6 2" xfId="4624" xr:uid="{25B1DABB-963B-407E-A775-DB0B7D764040}"/>
    <cellStyle name="40% - Énfasis6 2 5 6 2 2" xfId="10815" xr:uid="{F14959FF-1526-4262-8562-3542DFEB86F9}"/>
    <cellStyle name="40% - Énfasis6 2 5 6 3" xfId="7861" xr:uid="{305BE49F-88C9-43E9-92DE-F1DB7DA5CEC2}"/>
    <cellStyle name="40% - Énfasis6 2 5 7" xfId="2244" xr:uid="{00000000-0005-0000-0000-0000D7080000}"/>
    <cellStyle name="40% - Énfasis6 2 5 7 2" xfId="5501" xr:uid="{A8D93A52-4F35-4689-BF06-BF41105CAE9D}"/>
    <cellStyle name="40% - Énfasis6 2 5 7 2 2" xfId="11591" xr:uid="{4C6F5EE7-5574-4AD4-B026-32F7CF488C2D}"/>
    <cellStyle name="40% - Énfasis6 2 5 7 3" xfId="8637" xr:uid="{18CF1B79-2C6F-4BD8-BF8D-76390C0B7B0F}"/>
    <cellStyle name="40% - Énfasis6 2 5 8" xfId="3434" xr:uid="{3FCC83FB-1BA1-4A2C-8829-22720676B22E}"/>
    <cellStyle name="40% - Énfasis6 2 5 8 2" xfId="9726" xr:uid="{7EA2B6E4-7DF7-4CAF-BC56-D4E7745B25CB}"/>
    <cellStyle name="40% - Énfasis6 2 5 9" xfId="6772" xr:uid="{2407BA69-6303-4F6F-AF51-0617AAD0BAEA}"/>
    <cellStyle name="40% - Énfasis6 2 6" xfId="148" xr:uid="{00000000-0005-0000-0000-0000D8080000}"/>
    <cellStyle name="40% - Énfasis6 2 6 2" xfId="340" xr:uid="{00000000-0005-0000-0000-0000D9080000}"/>
    <cellStyle name="40% - Énfasis6 2 6 2 2" xfId="903" xr:uid="{00000000-0005-0000-0000-0000DA080000}"/>
    <cellStyle name="40% - Énfasis6 2 6 2 2 2" xfId="2103" xr:uid="{00000000-0005-0000-0000-0000DB080000}"/>
    <cellStyle name="40% - Énfasis6 2 6 2 2 2 2" xfId="5361" xr:uid="{071154AF-8120-4DC0-BF18-6DE52DC3EBEB}"/>
    <cellStyle name="40% - Énfasis6 2 6 2 2 2 2 2" xfId="11464" xr:uid="{1DCE37C0-4C53-47C4-9260-BF1DE7DDC25E}"/>
    <cellStyle name="40% - Énfasis6 2 6 2 2 2 3" xfId="8510" xr:uid="{37043D7E-2CF4-45E9-A4B2-5D1841CFF95D}"/>
    <cellStyle name="40% - Énfasis6 2 6 2 2 3" xfId="2981" xr:uid="{00000000-0005-0000-0000-0000DC080000}"/>
    <cellStyle name="40% - Énfasis6 2 6 2 2 3 2" xfId="6238" xr:uid="{62C693BC-D53E-44DC-90AB-24D160606209}"/>
    <cellStyle name="40% - Énfasis6 2 6 2 2 3 2 2" xfId="12240" xr:uid="{776DA4FE-F7DE-4735-9A49-D797F16EE375}"/>
    <cellStyle name="40% - Énfasis6 2 6 2 2 3 3" xfId="9286" xr:uid="{97894E0D-2E6C-4DE0-83EA-7A6685AF7C8E}"/>
    <cellStyle name="40% - Énfasis6 2 6 2 2 4" xfId="4171" xr:uid="{62F622D1-960A-4781-80C3-8D181BA756CC}"/>
    <cellStyle name="40% - Énfasis6 2 6 2 2 4 2" xfId="10375" xr:uid="{49CFE256-9321-4E18-9094-9B39AA37D529}"/>
    <cellStyle name="40% - Énfasis6 2 6 2 2 5" xfId="7421" xr:uid="{7E496546-4854-448A-B378-53BED07EC668}"/>
    <cellStyle name="40% - Énfasis6 2 6 2 3" xfId="1183" xr:uid="{00000000-0005-0000-0000-0000DD080000}"/>
    <cellStyle name="40% - Énfasis6 2 6 2 3 2" xfId="3257" xr:uid="{00000000-0005-0000-0000-0000DE080000}"/>
    <cellStyle name="40% - Énfasis6 2 6 2 3 2 2" xfId="6514" xr:uid="{BEBA2ECD-BC81-4C3E-9B52-C2D07591FD1A}"/>
    <cellStyle name="40% - Énfasis6 2 6 2 3 2 2 2" xfId="12516" xr:uid="{7580CCBD-EB9D-4CFD-B6A6-0893E5B659C5}"/>
    <cellStyle name="40% - Énfasis6 2 6 2 3 2 3" xfId="9562" xr:uid="{23105818-586A-4750-81A9-E770B0776C50}"/>
    <cellStyle name="40% - Énfasis6 2 6 2 3 3" xfId="4447" xr:uid="{C17E5B96-C2B0-45EB-8B35-6641F91DF13D}"/>
    <cellStyle name="40% - Énfasis6 2 6 2 3 3 2" xfId="10651" xr:uid="{698B58F1-30C3-4A08-935B-2786B11B7E5A}"/>
    <cellStyle name="40% - Énfasis6 2 6 2 3 4" xfId="7697" xr:uid="{D5641344-A46F-49B9-969F-DCB8B2BEB3BF}"/>
    <cellStyle name="40% - Énfasis6 2 6 2 4" xfId="1567" xr:uid="{00000000-0005-0000-0000-0000DF080000}"/>
    <cellStyle name="40% - Énfasis6 2 6 2 4 2" xfId="4826" xr:uid="{408C0169-317C-4FAA-A4B4-BC1120E0E999}"/>
    <cellStyle name="40% - Énfasis6 2 6 2 4 2 2" xfId="10964" xr:uid="{62ACEFC2-C718-4FDE-A8D7-E4D5B02292AE}"/>
    <cellStyle name="40% - Énfasis6 2 6 2 4 3" xfId="8010" xr:uid="{E28E478A-8986-42F0-BFAB-B9515CC1E8F4}"/>
    <cellStyle name="40% - Énfasis6 2 6 2 5" xfId="2446" xr:uid="{00000000-0005-0000-0000-0000E0080000}"/>
    <cellStyle name="40% - Énfasis6 2 6 2 5 2" xfId="5703" xr:uid="{8950D157-9669-4D34-8515-33F859341070}"/>
    <cellStyle name="40% - Énfasis6 2 6 2 5 2 2" xfId="11740" xr:uid="{1DE4F10B-691B-49BA-BD92-7F2CF3FF72D2}"/>
    <cellStyle name="40% - Énfasis6 2 6 2 5 3" xfId="8786" xr:uid="{5A2F9187-D841-43C4-A352-2487C8B5264D}"/>
    <cellStyle name="40% - Énfasis6 2 6 2 6" xfId="3636" xr:uid="{076AA802-C105-47C3-A9C4-53898FC7CC61}"/>
    <cellStyle name="40% - Énfasis6 2 6 2 6 2" xfId="9875" xr:uid="{CB910A92-D6DE-40FA-9DDF-944F7126654B}"/>
    <cellStyle name="40% - Énfasis6 2 6 2 7" xfId="6921" xr:uid="{10CD847A-3ED3-4CF4-B2CC-4F460DD917A2}"/>
    <cellStyle name="40% - Énfasis6 2 6 3" xfId="574" xr:uid="{00000000-0005-0000-0000-0000E1080000}"/>
    <cellStyle name="40% - Énfasis6 2 6 3 2" xfId="1780" xr:uid="{00000000-0005-0000-0000-0000E2080000}"/>
    <cellStyle name="40% - Énfasis6 2 6 3 2 2" xfId="5039" xr:uid="{32EA377F-8332-43C8-9D28-EAA9CA1072C5}"/>
    <cellStyle name="40% - Énfasis6 2 6 3 2 2 2" xfId="11143" xr:uid="{43172ADD-3C67-4E6B-A378-DFEBDA28D6CE}"/>
    <cellStyle name="40% - Énfasis6 2 6 3 2 3" xfId="8189" xr:uid="{381BC2A7-5B8C-4173-9AF2-3F2651FA8291}"/>
    <cellStyle name="40% - Énfasis6 2 6 3 3" xfId="2659" xr:uid="{00000000-0005-0000-0000-0000E3080000}"/>
    <cellStyle name="40% - Énfasis6 2 6 3 3 2" xfId="5916" xr:uid="{C20CD891-8311-4EDB-8B3E-174B8E8270C2}"/>
    <cellStyle name="40% - Énfasis6 2 6 3 3 2 2" xfId="11919" xr:uid="{F01B8A76-B828-4071-B1AB-94CA71B81103}"/>
    <cellStyle name="40% - Énfasis6 2 6 3 3 3" xfId="8965" xr:uid="{E2B3605F-27CF-4014-B780-97C71166A640}"/>
    <cellStyle name="40% - Énfasis6 2 6 3 4" xfId="3849" xr:uid="{E5AA5045-C018-4AD3-B932-9AA1237C3443}"/>
    <cellStyle name="40% - Énfasis6 2 6 3 4 2" xfId="10054" xr:uid="{A14380A6-5C31-4FCD-909C-4B3D0A079915}"/>
    <cellStyle name="40% - Énfasis6 2 6 3 5" xfId="7100" xr:uid="{9442B2BB-46F9-4E3C-813D-056D4D92DD4E}"/>
    <cellStyle name="40% - Énfasis6 2 6 4" xfId="769" xr:uid="{00000000-0005-0000-0000-0000E4080000}"/>
    <cellStyle name="40% - Énfasis6 2 6 4 2" xfId="1969" xr:uid="{00000000-0005-0000-0000-0000E5080000}"/>
    <cellStyle name="40% - Énfasis6 2 6 4 2 2" xfId="5227" xr:uid="{6958290E-D61C-4B2C-B21C-82117CEAB957}"/>
    <cellStyle name="40% - Énfasis6 2 6 4 2 2 2" xfId="11330" xr:uid="{6EA9B6AD-F401-4528-A745-B69F0B5BD196}"/>
    <cellStyle name="40% - Énfasis6 2 6 4 2 3" xfId="8376" xr:uid="{0580E7B8-08BD-42E9-810A-F5162E10B017}"/>
    <cellStyle name="40% - Énfasis6 2 6 4 3" xfId="2847" xr:uid="{00000000-0005-0000-0000-0000E6080000}"/>
    <cellStyle name="40% - Énfasis6 2 6 4 3 2" xfId="6104" xr:uid="{E705E74A-73AF-4948-8F42-388258828274}"/>
    <cellStyle name="40% - Énfasis6 2 6 4 3 2 2" xfId="12106" xr:uid="{36239038-8D6D-4DA1-A974-82F9C3695438}"/>
    <cellStyle name="40% - Énfasis6 2 6 4 3 3" xfId="9152" xr:uid="{81AE1C0C-ED67-4B82-85A4-DB0804B3A9D9}"/>
    <cellStyle name="40% - Énfasis6 2 6 4 4" xfId="4037" xr:uid="{4075FBD1-2DAA-47E8-AEB7-E545F43F2A52}"/>
    <cellStyle name="40% - Énfasis6 2 6 4 4 2" xfId="10241" xr:uid="{6F4A87C7-113A-4F58-A496-C98AA95E04F8}"/>
    <cellStyle name="40% - Énfasis6 2 6 4 5" xfId="7287" xr:uid="{3AA3AA80-33ED-4B80-B90D-5AC7BE043C1D}"/>
    <cellStyle name="40% - Énfasis6 2 6 5" xfId="1049" xr:uid="{00000000-0005-0000-0000-0000E7080000}"/>
    <cellStyle name="40% - Énfasis6 2 6 5 2" xfId="3123" xr:uid="{00000000-0005-0000-0000-0000E8080000}"/>
    <cellStyle name="40% - Énfasis6 2 6 5 2 2" xfId="6380" xr:uid="{01E385DF-9D41-4F5D-9C96-449E38C349D1}"/>
    <cellStyle name="40% - Énfasis6 2 6 5 2 2 2" xfId="12382" xr:uid="{67A04D46-90B0-4290-8B89-931DFD987F6B}"/>
    <cellStyle name="40% - Énfasis6 2 6 5 2 3" xfId="9428" xr:uid="{913E97B6-F1F1-48CF-961C-872C5F17FBE1}"/>
    <cellStyle name="40% - Énfasis6 2 6 5 3" xfId="4313" xr:uid="{68EB6F54-7E13-4FDC-AE9E-47857AD56C25}"/>
    <cellStyle name="40% - Énfasis6 2 6 5 3 2" xfId="10517" xr:uid="{A332174B-1A36-44C7-96FA-BB7FE66195CA}"/>
    <cellStyle name="40% - Énfasis6 2 6 5 4" xfId="7563" xr:uid="{EC4EAF53-FDDC-4548-87AD-72D00304BBDF}"/>
    <cellStyle name="40% - Énfasis6 2 6 6" xfId="1383" xr:uid="{00000000-0005-0000-0000-0000E9080000}"/>
    <cellStyle name="40% - Énfasis6 2 6 6 2" xfId="4642" xr:uid="{D72E992C-55FA-4C13-B4D9-6A5910FBC3C1}"/>
    <cellStyle name="40% - Énfasis6 2 6 6 2 2" xfId="10830" xr:uid="{D6E80107-39E5-4502-9ECB-37CE194458BE}"/>
    <cellStyle name="40% - Énfasis6 2 6 6 3" xfId="7876" xr:uid="{25E5899D-67A2-444C-813F-C1C1D2BA5C8B}"/>
    <cellStyle name="40% - Énfasis6 2 6 7" xfId="2262" xr:uid="{00000000-0005-0000-0000-0000EA080000}"/>
    <cellStyle name="40% - Énfasis6 2 6 7 2" xfId="5519" xr:uid="{9CED4AE8-CF4C-4649-A480-19AB1A0A605E}"/>
    <cellStyle name="40% - Énfasis6 2 6 7 2 2" xfId="11606" xr:uid="{825BEDD8-B919-4D91-BCFB-B73FBC08C11E}"/>
    <cellStyle name="40% - Énfasis6 2 6 7 3" xfId="8652" xr:uid="{58E37795-C3EC-471C-9BCA-D42E512D01E7}"/>
    <cellStyle name="40% - Énfasis6 2 6 8" xfId="3452" xr:uid="{4D2F50D7-F226-4E64-AC7C-3FF71463CEC5}"/>
    <cellStyle name="40% - Énfasis6 2 6 8 2" xfId="9741" xr:uid="{148754C7-3CA7-42A9-ADFD-5BDCCDEBDD12}"/>
    <cellStyle name="40% - Énfasis6 2 6 9" xfId="6787" xr:uid="{DE3A87EA-40DA-404D-9E48-F91FF0EAB505}"/>
    <cellStyle name="40% - Énfasis6 2 7" xfId="167" xr:uid="{00000000-0005-0000-0000-0000EB080000}"/>
    <cellStyle name="40% - Énfasis6 2 7 2" xfId="359" xr:uid="{00000000-0005-0000-0000-0000EC080000}"/>
    <cellStyle name="40% - Énfasis6 2 7 2 2" xfId="918" xr:uid="{00000000-0005-0000-0000-0000ED080000}"/>
    <cellStyle name="40% - Énfasis6 2 7 2 2 2" xfId="2118" xr:uid="{00000000-0005-0000-0000-0000EE080000}"/>
    <cellStyle name="40% - Énfasis6 2 7 2 2 2 2" xfId="5376" xr:uid="{CD772F5D-F739-4534-BA13-49B42FD6913D}"/>
    <cellStyle name="40% - Énfasis6 2 7 2 2 2 2 2" xfId="11479" xr:uid="{46037A78-5495-4906-9DB8-3F777A6545BC}"/>
    <cellStyle name="40% - Énfasis6 2 7 2 2 2 3" xfId="8525" xr:uid="{1592C79A-283F-4805-8565-CA237240E818}"/>
    <cellStyle name="40% - Énfasis6 2 7 2 2 3" xfId="2996" xr:uid="{00000000-0005-0000-0000-0000EF080000}"/>
    <cellStyle name="40% - Énfasis6 2 7 2 2 3 2" xfId="6253" xr:uid="{85564F10-468A-43EF-89EE-EBDD5FDD0654}"/>
    <cellStyle name="40% - Énfasis6 2 7 2 2 3 2 2" xfId="12255" xr:uid="{D2B32665-2A8E-4CC8-B124-6D33B4DBD212}"/>
    <cellStyle name="40% - Énfasis6 2 7 2 2 3 3" xfId="9301" xr:uid="{473FC298-C320-41BA-8115-6DD62823D399}"/>
    <cellStyle name="40% - Énfasis6 2 7 2 2 4" xfId="4186" xr:uid="{356F1B1A-5691-46C8-960D-C86D6833C6F2}"/>
    <cellStyle name="40% - Énfasis6 2 7 2 2 4 2" xfId="10390" xr:uid="{D6F23C0F-A949-45E4-BC92-DBD266554FA2}"/>
    <cellStyle name="40% - Énfasis6 2 7 2 2 5" xfId="7436" xr:uid="{56E9AFC5-EB96-4798-BC14-98C5759795AE}"/>
    <cellStyle name="40% - Énfasis6 2 7 2 3" xfId="1198" xr:uid="{00000000-0005-0000-0000-0000F0080000}"/>
    <cellStyle name="40% - Énfasis6 2 7 2 3 2" xfId="3272" xr:uid="{00000000-0005-0000-0000-0000F1080000}"/>
    <cellStyle name="40% - Énfasis6 2 7 2 3 2 2" xfId="6529" xr:uid="{5E1BE3F9-74B7-4CDC-931D-A017421B93CA}"/>
    <cellStyle name="40% - Énfasis6 2 7 2 3 2 2 2" xfId="12531" xr:uid="{065BE037-E7C3-4F49-ABA6-B2182030E57A}"/>
    <cellStyle name="40% - Énfasis6 2 7 2 3 2 3" xfId="9577" xr:uid="{C013BAB6-6771-4693-9187-9B24FDDD955D}"/>
    <cellStyle name="40% - Énfasis6 2 7 2 3 3" xfId="4462" xr:uid="{AD4A8D70-DC81-47FD-B577-32CB30ED5B3C}"/>
    <cellStyle name="40% - Énfasis6 2 7 2 3 3 2" xfId="10666" xr:uid="{2EB47B9D-26F3-450A-AE14-638F51F464D8}"/>
    <cellStyle name="40% - Énfasis6 2 7 2 3 4" xfId="7712" xr:uid="{7636D208-61C4-452C-9CAA-9C504EA3CC88}"/>
    <cellStyle name="40% - Énfasis6 2 7 2 4" xfId="1586" xr:uid="{00000000-0005-0000-0000-0000F2080000}"/>
    <cellStyle name="40% - Énfasis6 2 7 2 4 2" xfId="4845" xr:uid="{34E35202-DE9C-471D-93CA-3EDBD36BF326}"/>
    <cellStyle name="40% - Énfasis6 2 7 2 4 2 2" xfId="10979" xr:uid="{2F6D5993-B8E7-4DA2-9B3E-5C679153DACB}"/>
    <cellStyle name="40% - Énfasis6 2 7 2 4 3" xfId="8025" xr:uid="{FDB02700-01A6-499F-8B58-A1E510175D2E}"/>
    <cellStyle name="40% - Énfasis6 2 7 2 5" xfId="2465" xr:uid="{00000000-0005-0000-0000-0000F3080000}"/>
    <cellStyle name="40% - Énfasis6 2 7 2 5 2" xfId="5722" xr:uid="{922E980B-1373-436E-86C9-2B5D58CE2CF3}"/>
    <cellStyle name="40% - Énfasis6 2 7 2 5 2 2" xfId="11755" xr:uid="{E81DAF91-0A3F-421F-AFF0-60F2BE80AD6A}"/>
    <cellStyle name="40% - Énfasis6 2 7 2 5 3" xfId="8801" xr:uid="{88974811-797B-416D-8925-2EA449E55185}"/>
    <cellStyle name="40% - Énfasis6 2 7 2 6" xfId="3655" xr:uid="{5FFEB80E-9DE9-4D70-B0E8-6B95D657075A}"/>
    <cellStyle name="40% - Énfasis6 2 7 2 6 2" xfId="9890" xr:uid="{A87D8E84-42B4-4572-A191-C9B989AD95DC}"/>
    <cellStyle name="40% - Énfasis6 2 7 2 7" xfId="6936" xr:uid="{B605EFE1-A84D-4284-B39C-47990EE9441C}"/>
    <cellStyle name="40% - Énfasis6 2 7 3" xfId="589" xr:uid="{00000000-0005-0000-0000-0000F4080000}"/>
    <cellStyle name="40% - Énfasis6 2 7 3 2" xfId="1795" xr:uid="{00000000-0005-0000-0000-0000F5080000}"/>
    <cellStyle name="40% - Énfasis6 2 7 3 2 2" xfId="5054" xr:uid="{1861BC40-8715-4B8E-9DF7-C88CDB2ADB3C}"/>
    <cellStyle name="40% - Énfasis6 2 7 3 2 2 2" xfId="11158" xr:uid="{C83A677B-612B-47F1-A1A3-F25B67484139}"/>
    <cellStyle name="40% - Énfasis6 2 7 3 2 3" xfId="8204" xr:uid="{7F00B62C-0252-49AD-98F1-E29EC7BEC9A6}"/>
    <cellStyle name="40% - Énfasis6 2 7 3 3" xfId="2674" xr:uid="{00000000-0005-0000-0000-0000F6080000}"/>
    <cellStyle name="40% - Énfasis6 2 7 3 3 2" xfId="5931" xr:uid="{FCB514EF-7F58-4D09-935B-FC4FBF547FC5}"/>
    <cellStyle name="40% - Énfasis6 2 7 3 3 2 2" xfId="11934" xr:uid="{C8E0BEE6-E022-4CDB-8B9F-AD77762FCC74}"/>
    <cellStyle name="40% - Énfasis6 2 7 3 3 3" xfId="8980" xr:uid="{B475A36A-5885-4A7B-842F-4BD798E8D963}"/>
    <cellStyle name="40% - Énfasis6 2 7 3 4" xfId="3864" xr:uid="{AFC11367-FFA1-402F-A9D0-576DBA164C4E}"/>
    <cellStyle name="40% - Énfasis6 2 7 3 4 2" xfId="10069" xr:uid="{AF996E7B-7FE2-4216-A321-6745C390062B}"/>
    <cellStyle name="40% - Énfasis6 2 7 3 5" xfId="7115" xr:uid="{1DFA8115-592C-4DD3-8474-95158DF399DB}"/>
    <cellStyle name="40% - Énfasis6 2 7 4" xfId="784" xr:uid="{00000000-0005-0000-0000-0000F7080000}"/>
    <cellStyle name="40% - Énfasis6 2 7 4 2" xfId="1984" xr:uid="{00000000-0005-0000-0000-0000F8080000}"/>
    <cellStyle name="40% - Énfasis6 2 7 4 2 2" xfId="5242" xr:uid="{2FE6D69F-A698-4C68-AD64-F6D649CCF09F}"/>
    <cellStyle name="40% - Énfasis6 2 7 4 2 2 2" xfId="11345" xr:uid="{6F1147C3-1E3E-4994-826C-D5FC39CEC54E}"/>
    <cellStyle name="40% - Énfasis6 2 7 4 2 3" xfId="8391" xr:uid="{C65D1377-FA24-4C71-B34E-2A439BBC4BEA}"/>
    <cellStyle name="40% - Énfasis6 2 7 4 3" xfId="2862" xr:uid="{00000000-0005-0000-0000-0000F9080000}"/>
    <cellStyle name="40% - Énfasis6 2 7 4 3 2" xfId="6119" xr:uid="{7A6E9F18-8328-4938-ACAB-1AB78104ADAA}"/>
    <cellStyle name="40% - Énfasis6 2 7 4 3 2 2" xfId="12121" xr:uid="{93A50781-0711-45CC-9659-62A16ECFFB1C}"/>
    <cellStyle name="40% - Énfasis6 2 7 4 3 3" xfId="9167" xr:uid="{D2B9CB9F-F5D9-4F0E-A97A-4AF34716CDBF}"/>
    <cellStyle name="40% - Énfasis6 2 7 4 4" xfId="4052" xr:uid="{A1513E54-2BC6-40AE-891F-DA69B898A34F}"/>
    <cellStyle name="40% - Énfasis6 2 7 4 4 2" xfId="10256" xr:uid="{810F1673-D1EC-4DF3-B708-F05EB37925EA}"/>
    <cellStyle name="40% - Énfasis6 2 7 4 5" xfId="7302" xr:uid="{B0CCEB31-CDEB-4479-96B1-62FC943D91E1}"/>
    <cellStyle name="40% - Énfasis6 2 7 5" xfId="1064" xr:uid="{00000000-0005-0000-0000-0000FA080000}"/>
    <cellStyle name="40% - Énfasis6 2 7 5 2" xfId="3138" xr:uid="{00000000-0005-0000-0000-0000FB080000}"/>
    <cellStyle name="40% - Énfasis6 2 7 5 2 2" xfId="6395" xr:uid="{FD3B7B58-9161-4A18-A81D-D10DCA569CDD}"/>
    <cellStyle name="40% - Énfasis6 2 7 5 2 2 2" xfId="12397" xr:uid="{856367FD-5EA6-42C5-A287-40347E498B0C}"/>
    <cellStyle name="40% - Énfasis6 2 7 5 2 3" xfId="9443" xr:uid="{9C5E23F6-945E-4F2D-A225-F5849533EAB5}"/>
    <cellStyle name="40% - Énfasis6 2 7 5 3" xfId="4328" xr:uid="{724C636B-1113-46AA-8585-D0F37B2719BB}"/>
    <cellStyle name="40% - Énfasis6 2 7 5 3 2" xfId="10532" xr:uid="{878EAE14-B0DD-4626-8FE9-2BB8FEACEBCE}"/>
    <cellStyle name="40% - Énfasis6 2 7 5 4" xfId="7578" xr:uid="{1E66E1B9-2D04-4980-92ED-F5027E0655A5}"/>
    <cellStyle name="40% - Énfasis6 2 7 6" xfId="1402" xr:uid="{00000000-0005-0000-0000-0000FC080000}"/>
    <cellStyle name="40% - Énfasis6 2 7 6 2" xfId="4661" xr:uid="{D28CCC28-64A5-4CAF-BAE0-EB95A6A020D8}"/>
    <cellStyle name="40% - Énfasis6 2 7 6 2 2" xfId="10845" xr:uid="{7698B053-CE20-4BFE-84A4-C967280E9EC1}"/>
    <cellStyle name="40% - Énfasis6 2 7 6 3" xfId="7891" xr:uid="{5DD54230-830C-41F4-950A-B4A8EBA86A0A}"/>
    <cellStyle name="40% - Énfasis6 2 7 7" xfId="2281" xr:uid="{00000000-0005-0000-0000-0000FD080000}"/>
    <cellStyle name="40% - Énfasis6 2 7 7 2" xfId="5538" xr:uid="{3827F41E-9F0C-4F64-8E17-2CF1D0D6444A}"/>
    <cellStyle name="40% - Énfasis6 2 7 7 2 2" xfId="11621" xr:uid="{074A0118-C679-4B19-A4A7-F115D72F3A6B}"/>
    <cellStyle name="40% - Énfasis6 2 7 7 3" xfId="8667" xr:uid="{BA3F6B39-C641-4D37-AC6B-5D4E64C797D9}"/>
    <cellStyle name="40% - Énfasis6 2 7 8" xfId="3471" xr:uid="{B927CC1A-E79D-43DF-A557-142A2C0FCE81}"/>
    <cellStyle name="40% - Énfasis6 2 7 8 2" xfId="9756" xr:uid="{0A2DB781-684E-4CA5-89AD-0C8307932851}"/>
    <cellStyle name="40% - Énfasis6 2 7 9" xfId="6802" xr:uid="{BAC2972B-7DB5-425A-AFC8-2401A3D39384}"/>
    <cellStyle name="40% - Énfasis6 2 8" xfId="186" xr:uid="{00000000-0005-0000-0000-0000FE080000}"/>
    <cellStyle name="40% - Énfasis6 2 8 2" xfId="378" xr:uid="{00000000-0005-0000-0000-0000FF080000}"/>
    <cellStyle name="40% - Énfasis6 2 8 2 2" xfId="933" xr:uid="{00000000-0005-0000-0000-000000090000}"/>
    <cellStyle name="40% - Énfasis6 2 8 2 2 2" xfId="2133" xr:uid="{00000000-0005-0000-0000-000001090000}"/>
    <cellStyle name="40% - Énfasis6 2 8 2 2 2 2" xfId="5391" xr:uid="{0251AC21-FCE7-46A7-80B4-BE669037B64F}"/>
    <cellStyle name="40% - Énfasis6 2 8 2 2 2 2 2" xfId="11494" xr:uid="{19374E18-3314-45A2-BD4D-48CF5C823B77}"/>
    <cellStyle name="40% - Énfasis6 2 8 2 2 2 3" xfId="8540" xr:uid="{3A75ADCD-6952-4885-A734-BA763A48480B}"/>
    <cellStyle name="40% - Énfasis6 2 8 2 2 3" xfId="3011" xr:uid="{00000000-0005-0000-0000-000002090000}"/>
    <cellStyle name="40% - Énfasis6 2 8 2 2 3 2" xfId="6268" xr:uid="{D792609C-0E48-419E-966B-6E6E7DE8C624}"/>
    <cellStyle name="40% - Énfasis6 2 8 2 2 3 2 2" xfId="12270" xr:uid="{D827C1BE-C394-4E62-A9AB-741CC62D77F3}"/>
    <cellStyle name="40% - Énfasis6 2 8 2 2 3 3" xfId="9316" xr:uid="{F5307144-BF61-49E2-AFF1-467066FE2401}"/>
    <cellStyle name="40% - Énfasis6 2 8 2 2 4" xfId="4201" xr:uid="{49925361-AFC3-41CD-B25F-0D507BEA5175}"/>
    <cellStyle name="40% - Énfasis6 2 8 2 2 4 2" xfId="10405" xr:uid="{C150DC8F-E055-4EA2-946D-125AECAF13A7}"/>
    <cellStyle name="40% - Énfasis6 2 8 2 2 5" xfId="7451" xr:uid="{4239CA1A-9EAD-4B74-BE3D-E57FA89E1FE6}"/>
    <cellStyle name="40% - Énfasis6 2 8 2 3" xfId="1213" xr:uid="{00000000-0005-0000-0000-000003090000}"/>
    <cellStyle name="40% - Énfasis6 2 8 2 3 2" xfId="3287" xr:uid="{00000000-0005-0000-0000-000004090000}"/>
    <cellStyle name="40% - Énfasis6 2 8 2 3 2 2" xfId="6544" xr:uid="{81B1255A-A288-4BF2-A172-905BD6046C68}"/>
    <cellStyle name="40% - Énfasis6 2 8 2 3 2 2 2" xfId="12546" xr:uid="{FF5B729A-FD5F-483E-989F-DAEF0E113287}"/>
    <cellStyle name="40% - Énfasis6 2 8 2 3 2 3" xfId="9592" xr:uid="{B81E7B4B-8B64-4D37-A19C-0F7CEB3F2673}"/>
    <cellStyle name="40% - Énfasis6 2 8 2 3 3" xfId="4477" xr:uid="{62F0D1C6-8536-4BC6-8617-495CC1B10EE5}"/>
    <cellStyle name="40% - Énfasis6 2 8 2 3 3 2" xfId="10681" xr:uid="{9312443A-A9A9-4C48-BBAA-14EDE30EADFE}"/>
    <cellStyle name="40% - Énfasis6 2 8 2 3 4" xfId="7727" xr:uid="{2FC9128E-106C-4B36-B039-DD2BB13262CF}"/>
    <cellStyle name="40% - Énfasis6 2 8 2 4" xfId="1604" xr:uid="{00000000-0005-0000-0000-000005090000}"/>
    <cellStyle name="40% - Énfasis6 2 8 2 4 2" xfId="4863" xr:uid="{D349F697-06F3-4672-BFE7-F67229658C9F}"/>
    <cellStyle name="40% - Énfasis6 2 8 2 4 2 2" xfId="10994" xr:uid="{0816267D-EE9C-46D9-B14A-6D10A0BE8EF1}"/>
    <cellStyle name="40% - Énfasis6 2 8 2 4 3" xfId="8040" xr:uid="{3EFCB3CF-9105-4F21-A7D9-9794514CB17C}"/>
    <cellStyle name="40% - Énfasis6 2 8 2 5" xfId="2483" xr:uid="{00000000-0005-0000-0000-000006090000}"/>
    <cellStyle name="40% - Énfasis6 2 8 2 5 2" xfId="5740" xr:uid="{BEEDA26E-FCD4-4AD7-9305-02ED7402FE3D}"/>
    <cellStyle name="40% - Énfasis6 2 8 2 5 2 2" xfId="11770" xr:uid="{0FC1FD38-EF17-4163-9CEE-E9C68FD21D99}"/>
    <cellStyle name="40% - Énfasis6 2 8 2 5 3" xfId="8816" xr:uid="{CDE182DB-8D3E-4A69-B8D0-A2BE77554D68}"/>
    <cellStyle name="40% - Énfasis6 2 8 2 6" xfId="3673" xr:uid="{0920BB4F-6E9B-486F-9E43-4E7FFCAB8E44}"/>
    <cellStyle name="40% - Énfasis6 2 8 2 6 2" xfId="9905" xr:uid="{D0ADEE00-DAAF-4E95-8A82-2D5B1C7D9F78}"/>
    <cellStyle name="40% - Énfasis6 2 8 2 7" xfId="6951" xr:uid="{34393118-0CF1-4A63-BE3A-D77478D5FFDC}"/>
    <cellStyle name="40% - Énfasis6 2 8 3" xfId="604" xr:uid="{00000000-0005-0000-0000-000007090000}"/>
    <cellStyle name="40% - Énfasis6 2 8 3 2" xfId="1810" xr:uid="{00000000-0005-0000-0000-000008090000}"/>
    <cellStyle name="40% - Énfasis6 2 8 3 2 2" xfId="5069" xr:uid="{B44BBE82-8C50-4832-A7A6-558276677FE1}"/>
    <cellStyle name="40% - Énfasis6 2 8 3 2 2 2" xfId="11173" xr:uid="{168831D4-C7BE-4BAC-9AAC-8A214F765905}"/>
    <cellStyle name="40% - Énfasis6 2 8 3 2 3" xfId="8219" xr:uid="{94F63D61-DD3B-4602-ACC1-C42BEA5BBDF5}"/>
    <cellStyle name="40% - Énfasis6 2 8 3 3" xfId="2689" xr:uid="{00000000-0005-0000-0000-000009090000}"/>
    <cellStyle name="40% - Énfasis6 2 8 3 3 2" xfId="5946" xr:uid="{F9503E92-BC6C-44ED-B5F6-2B71B92260AB}"/>
    <cellStyle name="40% - Énfasis6 2 8 3 3 2 2" xfId="11949" xr:uid="{A0A3D62E-B1B4-4494-8961-768F1E3F9E8A}"/>
    <cellStyle name="40% - Énfasis6 2 8 3 3 3" xfId="8995" xr:uid="{7A66F269-45B4-4EEC-9927-3FF945631A26}"/>
    <cellStyle name="40% - Énfasis6 2 8 3 4" xfId="3879" xr:uid="{81C19509-41E8-4346-8C48-650A43CA4308}"/>
    <cellStyle name="40% - Énfasis6 2 8 3 4 2" xfId="10084" xr:uid="{A0FEBB46-FCF1-49FF-B531-C510D05BDC90}"/>
    <cellStyle name="40% - Énfasis6 2 8 3 5" xfId="7130" xr:uid="{08E09515-C858-46D5-86EC-49B6ED4F57A8}"/>
    <cellStyle name="40% - Énfasis6 2 8 4" xfId="799" xr:uid="{00000000-0005-0000-0000-00000A090000}"/>
    <cellStyle name="40% - Énfasis6 2 8 4 2" xfId="1999" xr:uid="{00000000-0005-0000-0000-00000B090000}"/>
    <cellStyle name="40% - Énfasis6 2 8 4 2 2" xfId="5257" xr:uid="{391495CD-8217-43D0-B338-3C4F42799E71}"/>
    <cellStyle name="40% - Énfasis6 2 8 4 2 2 2" xfId="11360" xr:uid="{9624F4E3-147D-408F-B5E9-A9A221A8EFDE}"/>
    <cellStyle name="40% - Énfasis6 2 8 4 2 3" xfId="8406" xr:uid="{3AE6FA15-C748-4013-A12F-35677FAE86F4}"/>
    <cellStyle name="40% - Énfasis6 2 8 4 3" xfId="2877" xr:uid="{00000000-0005-0000-0000-00000C090000}"/>
    <cellStyle name="40% - Énfasis6 2 8 4 3 2" xfId="6134" xr:uid="{EBFD9B9B-98D5-48F1-866A-37424818BD7B}"/>
    <cellStyle name="40% - Énfasis6 2 8 4 3 2 2" xfId="12136" xr:uid="{7ECCD46A-7ECC-4FDE-A544-47128B2A3367}"/>
    <cellStyle name="40% - Énfasis6 2 8 4 3 3" xfId="9182" xr:uid="{C59ACBCD-FF4D-42A7-B0C1-8C4DDC4DD556}"/>
    <cellStyle name="40% - Énfasis6 2 8 4 4" xfId="4067" xr:uid="{2CAD9FE2-FA86-4F15-AF6E-9A2189914F1C}"/>
    <cellStyle name="40% - Énfasis6 2 8 4 4 2" xfId="10271" xr:uid="{9299BB0F-8D10-4F56-A668-3182C63CE642}"/>
    <cellStyle name="40% - Énfasis6 2 8 4 5" xfId="7317" xr:uid="{E16A65A9-A051-4C55-BA1F-41380739AB66}"/>
    <cellStyle name="40% - Énfasis6 2 8 5" xfId="1079" xr:uid="{00000000-0005-0000-0000-00000D090000}"/>
    <cellStyle name="40% - Énfasis6 2 8 5 2" xfId="3153" xr:uid="{00000000-0005-0000-0000-00000E090000}"/>
    <cellStyle name="40% - Énfasis6 2 8 5 2 2" xfId="6410" xr:uid="{B49E7069-F05C-4E3D-AB83-6A8957795B1C}"/>
    <cellStyle name="40% - Énfasis6 2 8 5 2 2 2" xfId="12412" xr:uid="{A0A02543-D0C6-474F-8A3B-3E21EAC65687}"/>
    <cellStyle name="40% - Énfasis6 2 8 5 2 3" xfId="9458" xr:uid="{6B8CD4E2-0B3A-48BF-B549-32EB8ED84713}"/>
    <cellStyle name="40% - Énfasis6 2 8 5 3" xfId="4343" xr:uid="{99BEBB35-438F-4FD7-811F-90C6D404BD12}"/>
    <cellStyle name="40% - Énfasis6 2 8 5 3 2" xfId="10547" xr:uid="{286B5CC8-7175-48CB-9428-40CEE25F4C7A}"/>
    <cellStyle name="40% - Énfasis6 2 8 5 4" xfId="7593" xr:uid="{238E73B5-A74F-4974-A34C-13DE53A11246}"/>
    <cellStyle name="40% - Énfasis6 2 8 6" xfId="1420" xr:uid="{00000000-0005-0000-0000-00000F090000}"/>
    <cellStyle name="40% - Énfasis6 2 8 6 2" xfId="4679" xr:uid="{28E32D0E-96F8-4982-B33F-F548F4148320}"/>
    <cellStyle name="40% - Énfasis6 2 8 6 2 2" xfId="10860" xr:uid="{864DA02B-D53B-4C9A-8C54-51327E0F4613}"/>
    <cellStyle name="40% - Énfasis6 2 8 6 3" xfId="7906" xr:uid="{29958D95-E00E-4EFB-B971-28ED2E3D2BEE}"/>
    <cellStyle name="40% - Énfasis6 2 8 7" xfId="2299" xr:uid="{00000000-0005-0000-0000-000010090000}"/>
    <cellStyle name="40% - Énfasis6 2 8 7 2" xfId="5556" xr:uid="{8C739C6D-69F8-4D1A-9375-271FE27DA114}"/>
    <cellStyle name="40% - Énfasis6 2 8 7 2 2" xfId="11636" xr:uid="{09849CC9-36D5-4CEF-9C16-A7590B882614}"/>
    <cellStyle name="40% - Énfasis6 2 8 7 3" xfId="8682" xr:uid="{2C897863-EE0C-406C-8308-CC307B493F90}"/>
    <cellStyle name="40% - Énfasis6 2 8 8" xfId="3489" xr:uid="{2863DF65-DEB6-4217-829D-99B3D648BDF1}"/>
    <cellStyle name="40% - Énfasis6 2 8 8 2" xfId="9771" xr:uid="{22833A26-66CA-4EE1-8618-93D8B9D7A0D9}"/>
    <cellStyle name="40% - Énfasis6 2 8 9" xfId="6817" xr:uid="{D4B40257-8EE2-4CB2-A50C-618885C1FCBD}"/>
    <cellStyle name="40% - Énfasis6 2 9" xfId="205" xr:uid="{00000000-0005-0000-0000-000011090000}"/>
    <cellStyle name="40% - Énfasis6 2 9 2" xfId="397" xr:uid="{00000000-0005-0000-0000-000012090000}"/>
    <cellStyle name="40% - Énfasis6 2 9 2 2" xfId="948" xr:uid="{00000000-0005-0000-0000-000013090000}"/>
    <cellStyle name="40% - Énfasis6 2 9 2 2 2" xfId="2148" xr:uid="{00000000-0005-0000-0000-000014090000}"/>
    <cellStyle name="40% - Énfasis6 2 9 2 2 2 2" xfId="5406" xr:uid="{3387A1D1-7985-4F69-AC6B-958D2965D5D3}"/>
    <cellStyle name="40% - Énfasis6 2 9 2 2 2 2 2" xfId="11509" xr:uid="{B8A21340-F377-4CEB-A20F-760CB21904D2}"/>
    <cellStyle name="40% - Énfasis6 2 9 2 2 2 3" xfId="8555" xr:uid="{01B273CE-DDE7-4A81-9E56-73ED88DEB8DE}"/>
    <cellStyle name="40% - Énfasis6 2 9 2 2 3" xfId="3026" xr:uid="{00000000-0005-0000-0000-000015090000}"/>
    <cellStyle name="40% - Énfasis6 2 9 2 2 3 2" xfId="6283" xr:uid="{D07DAA37-ECC2-4E73-A693-6A9CF7D5593D}"/>
    <cellStyle name="40% - Énfasis6 2 9 2 2 3 2 2" xfId="12285" xr:uid="{CE8F6E38-985F-45B9-81CD-6ABF15E3E31B}"/>
    <cellStyle name="40% - Énfasis6 2 9 2 2 3 3" xfId="9331" xr:uid="{81FFAC92-4260-4BFF-A253-3CF1B1652346}"/>
    <cellStyle name="40% - Énfasis6 2 9 2 2 4" xfId="4216" xr:uid="{80FB366D-F5A3-4DD6-85ED-A40F6ED45631}"/>
    <cellStyle name="40% - Énfasis6 2 9 2 2 4 2" xfId="10420" xr:uid="{067C9BA1-DE8D-4353-A97F-A6BACED1E188}"/>
    <cellStyle name="40% - Énfasis6 2 9 2 2 5" xfId="7466" xr:uid="{07060647-B5D7-4FC6-AAED-638E243FBBFF}"/>
    <cellStyle name="40% - Énfasis6 2 9 2 3" xfId="1228" xr:uid="{00000000-0005-0000-0000-000016090000}"/>
    <cellStyle name="40% - Énfasis6 2 9 2 3 2" xfId="3302" xr:uid="{00000000-0005-0000-0000-000017090000}"/>
    <cellStyle name="40% - Énfasis6 2 9 2 3 2 2" xfId="6559" xr:uid="{0D72A4A2-FD46-45EE-8BC6-4641A87B84B4}"/>
    <cellStyle name="40% - Énfasis6 2 9 2 3 2 2 2" xfId="12561" xr:uid="{F0F1FF8F-298E-4CC9-863A-65A24FAB47B8}"/>
    <cellStyle name="40% - Énfasis6 2 9 2 3 2 3" xfId="9607" xr:uid="{116FF068-7308-406F-BAD1-B8708985701C}"/>
    <cellStyle name="40% - Énfasis6 2 9 2 3 3" xfId="4492" xr:uid="{66B1B33F-7667-402E-9387-E5590822AD55}"/>
    <cellStyle name="40% - Énfasis6 2 9 2 3 3 2" xfId="10696" xr:uid="{22C874BC-CDA5-4957-B439-7448A0D563DF}"/>
    <cellStyle name="40% - Énfasis6 2 9 2 3 4" xfId="7742" xr:uid="{60DD103C-28A6-4CA5-9378-9DD07FCED097}"/>
    <cellStyle name="40% - Énfasis6 2 9 2 4" xfId="1622" xr:uid="{00000000-0005-0000-0000-000018090000}"/>
    <cellStyle name="40% - Énfasis6 2 9 2 4 2" xfId="4881" xr:uid="{F28FCC15-739C-4368-A3A0-70249A311689}"/>
    <cellStyle name="40% - Énfasis6 2 9 2 4 2 2" xfId="11009" xr:uid="{6B6CCF47-8E2E-4E1B-8EB1-5186F82559CF}"/>
    <cellStyle name="40% - Énfasis6 2 9 2 4 3" xfId="8055" xr:uid="{74A93C64-A3EB-4761-8E69-6583CB4A68EF}"/>
    <cellStyle name="40% - Énfasis6 2 9 2 5" xfId="2501" xr:uid="{00000000-0005-0000-0000-000019090000}"/>
    <cellStyle name="40% - Énfasis6 2 9 2 5 2" xfId="5758" xr:uid="{47A1C885-6C64-4A81-8E86-48A6CA37393D}"/>
    <cellStyle name="40% - Énfasis6 2 9 2 5 2 2" xfId="11785" xr:uid="{460DB52E-BDDE-4028-98B6-57CEF7986D2A}"/>
    <cellStyle name="40% - Énfasis6 2 9 2 5 3" xfId="8831" xr:uid="{49E59B22-BC28-4EA9-B1AD-642C0F88F92B}"/>
    <cellStyle name="40% - Énfasis6 2 9 2 6" xfId="3691" xr:uid="{6A0FA80D-76AD-48B4-BFD5-2CFAE0254921}"/>
    <cellStyle name="40% - Énfasis6 2 9 2 6 2" xfId="9920" xr:uid="{71FD3A6F-E5F0-4A69-9ABB-E083A083BE35}"/>
    <cellStyle name="40% - Énfasis6 2 9 2 7" xfId="6966" xr:uid="{5E96D6A4-343E-40B3-9DAE-C7CDBE206E98}"/>
    <cellStyle name="40% - Énfasis6 2 9 3" xfId="619" xr:uid="{00000000-0005-0000-0000-00001A090000}"/>
    <cellStyle name="40% - Énfasis6 2 9 3 2" xfId="1825" xr:uid="{00000000-0005-0000-0000-00001B090000}"/>
    <cellStyle name="40% - Énfasis6 2 9 3 2 2" xfId="5084" xr:uid="{6BD6EADF-1D90-4D3D-9F44-2C25ED122C7A}"/>
    <cellStyle name="40% - Énfasis6 2 9 3 2 2 2" xfId="11188" xr:uid="{268C958E-F051-4BD4-86AD-907F2CF41FA6}"/>
    <cellStyle name="40% - Énfasis6 2 9 3 2 3" xfId="8234" xr:uid="{E889E2B3-70C7-44DF-B7E7-618F94C084DD}"/>
    <cellStyle name="40% - Énfasis6 2 9 3 3" xfId="2704" xr:uid="{00000000-0005-0000-0000-00001C090000}"/>
    <cellStyle name="40% - Énfasis6 2 9 3 3 2" xfId="5961" xr:uid="{9523BFFF-064C-4C7C-B437-6CC0FAAEF91B}"/>
    <cellStyle name="40% - Énfasis6 2 9 3 3 2 2" xfId="11964" xr:uid="{CAB0D9EF-2BBC-4828-998A-8B7A1BF69619}"/>
    <cellStyle name="40% - Énfasis6 2 9 3 3 3" xfId="9010" xr:uid="{7A65CDAA-FC65-4F50-A0D7-0BD75EB2F0A6}"/>
    <cellStyle name="40% - Énfasis6 2 9 3 4" xfId="3894" xr:uid="{38C32D7D-A2D6-4B28-B672-4AECB4404E3C}"/>
    <cellStyle name="40% - Énfasis6 2 9 3 4 2" xfId="10099" xr:uid="{6C8C3856-19D2-4AF4-94C1-16E4F316CB16}"/>
    <cellStyle name="40% - Énfasis6 2 9 3 5" xfId="7145" xr:uid="{DB06A76B-21ED-4458-9B33-208440692819}"/>
    <cellStyle name="40% - Énfasis6 2 9 4" xfId="814" xr:uid="{00000000-0005-0000-0000-00001D090000}"/>
    <cellStyle name="40% - Énfasis6 2 9 4 2" xfId="2014" xr:uid="{00000000-0005-0000-0000-00001E090000}"/>
    <cellStyle name="40% - Énfasis6 2 9 4 2 2" xfId="5272" xr:uid="{FDEF677E-5417-4900-A296-F844785585EF}"/>
    <cellStyle name="40% - Énfasis6 2 9 4 2 2 2" xfId="11375" xr:uid="{4D1690BF-EAD8-4C3A-9F7E-82CC5A05AA56}"/>
    <cellStyle name="40% - Énfasis6 2 9 4 2 3" xfId="8421" xr:uid="{80EC97B8-9383-4B8E-ABFB-AAC8617D1C3B}"/>
    <cellStyle name="40% - Énfasis6 2 9 4 3" xfId="2892" xr:uid="{00000000-0005-0000-0000-00001F090000}"/>
    <cellStyle name="40% - Énfasis6 2 9 4 3 2" xfId="6149" xr:uid="{8779F439-43DD-462B-B3B9-D1B510B41923}"/>
    <cellStyle name="40% - Énfasis6 2 9 4 3 2 2" xfId="12151" xr:uid="{65A3E0DB-ECC9-4131-9B79-7B0DD38DAF4E}"/>
    <cellStyle name="40% - Énfasis6 2 9 4 3 3" xfId="9197" xr:uid="{DA352E00-D97C-4D9D-B223-43CDA9C90626}"/>
    <cellStyle name="40% - Énfasis6 2 9 4 4" xfId="4082" xr:uid="{F26D7BD7-45B7-457A-8090-7D5F80CF164C}"/>
    <cellStyle name="40% - Énfasis6 2 9 4 4 2" xfId="10286" xr:uid="{E5794200-E3D7-45CE-BA70-08259430EAD2}"/>
    <cellStyle name="40% - Énfasis6 2 9 4 5" xfId="7332" xr:uid="{AEF00EA5-15EE-4B27-8AAD-7AB3A9C0DE69}"/>
    <cellStyle name="40% - Énfasis6 2 9 5" xfId="1094" xr:uid="{00000000-0005-0000-0000-000020090000}"/>
    <cellStyle name="40% - Énfasis6 2 9 5 2" xfId="3168" xr:uid="{00000000-0005-0000-0000-000021090000}"/>
    <cellStyle name="40% - Énfasis6 2 9 5 2 2" xfId="6425" xr:uid="{E7545864-F837-4074-BB72-62B5CDB1F952}"/>
    <cellStyle name="40% - Énfasis6 2 9 5 2 2 2" xfId="12427" xr:uid="{98235619-38DF-4A25-9ED3-6BEA1C772FFA}"/>
    <cellStyle name="40% - Énfasis6 2 9 5 2 3" xfId="9473" xr:uid="{7F72CA10-AEA1-4546-AD0A-85B7736A06BF}"/>
    <cellStyle name="40% - Énfasis6 2 9 5 3" xfId="4358" xr:uid="{49B12FF2-DEA1-442D-8726-066FEB3E536C}"/>
    <cellStyle name="40% - Énfasis6 2 9 5 3 2" xfId="10562" xr:uid="{F932B1D9-60F7-4F62-ACD8-69043D686FC1}"/>
    <cellStyle name="40% - Énfasis6 2 9 5 4" xfId="7608" xr:uid="{615F98CE-AF32-4ED5-A62B-59D5544FBEB0}"/>
    <cellStyle name="40% - Énfasis6 2 9 6" xfId="1438" xr:uid="{00000000-0005-0000-0000-000022090000}"/>
    <cellStyle name="40% - Énfasis6 2 9 6 2" xfId="4697" xr:uid="{AF6A0F0E-6045-4F0F-8595-AEDEBFEEF756}"/>
    <cellStyle name="40% - Énfasis6 2 9 6 2 2" xfId="10875" xr:uid="{730C30F4-5DFC-48EA-967F-580AD9659C89}"/>
    <cellStyle name="40% - Énfasis6 2 9 6 3" xfId="7921" xr:uid="{9FFA88EB-6A5A-453D-A662-C5A6CF33DF5F}"/>
    <cellStyle name="40% - Énfasis6 2 9 7" xfId="2317" xr:uid="{00000000-0005-0000-0000-000023090000}"/>
    <cellStyle name="40% - Énfasis6 2 9 7 2" xfId="5574" xr:uid="{873CEF89-A499-44CF-8B22-C0D9E7ADB7A4}"/>
    <cellStyle name="40% - Énfasis6 2 9 7 2 2" xfId="11651" xr:uid="{B8C215D6-6775-48AF-B81D-FBAD57672595}"/>
    <cellStyle name="40% - Énfasis6 2 9 7 3" xfId="8697" xr:uid="{47A1CD50-9C12-4F50-AA4C-36C732D50EA7}"/>
    <cellStyle name="40% - Énfasis6 2 9 8" xfId="3507" xr:uid="{5A1B5F1A-F561-4461-BD0B-E578C67B9D38}"/>
    <cellStyle name="40% - Énfasis6 2 9 8 2" xfId="9786" xr:uid="{11EE2A53-BBC1-472D-930B-F12F25849C47}"/>
    <cellStyle name="40% - Énfasis6 2 9 9" xfId="6832" xr:uid="{6632723E-DDCC-4190-9D81-5519BB7EFBC5}"/>
    <cellStyle name="40% - Énfasis6 3" xfId="12721" xr:uid="{74BA0E17-CC91-4346-AAF7-B8079F0B00CE}"/>
    <cellStyle name="40% - Énfasis6 4" xfId="12741" xr:uid="{BFF6D09B-633C-4914-A090-CD44D452B16C}"/>
    <cellStyle name="40% - Énfasis6 5" xfId="12761" xr:uid="{8AFF8FFF-9765-4B67-B200-F13D38AE93E0}"/>
    <cellStyle name="40% - Énfasis6 6" xfId="12781" xr:uid="{5451785F-ACC4-46FA-9773-EA96A9A0E7C4}"/>
    <cellStyle name="40% - Énfasis6 7" xfId="12801" xr:uid="{B4EB0AD7-C17E-4F85-93CF-ABDFA050DF74}"/>
    <cellStyle name="60% - Énfasis1 2" xfId="18" xr:uid="{00000000-0005-0000-0000-000024090000}"/>
    <cellStyle name="60% - Énfasis1 2 2" xfId="12677" xr:uid="{29C60FAD-D2C7-4B80-B846-80FF03FCC6C1}"/>
    <cellStyle name="60% - Énfasis1 3" xfId="12687" xr:uid="{423ECAE9-E0A2-49AA-8303-D98FC2FF4294}"/>
    <cellStyle name="60% - Énfasis1 4" xfId="12707" xr:uid="{561C8037-3634-4E43-9807-AEA3434C361E}"/>
    <cellStyle name="60% - Énfasis1 5" xfId="12727" xr:uid="{3DACE4E5-DFC5-463A-A5C9-78602A1EFA09}"/>
    <cellStyle name="60% - Énfasis1 6" xfId="12747" xr:uid="{38880072-9B06-4568-AC17-B4896140B647}"/>
    <cellStyle name="60% - Énfasis1 7" xfId="12767" xr:uid="{82E11168-1EF0-40C7-868C-7AA2D8FEA064}"/>
    <cellStyle name="60% - Énfasis1 8" xfId="12787" xr:uid="{49D59FBB-6F0B-4F6A-B45B-29D9BD4CD777}"/>
    <cellStyle name="60% - Énfasis2 2" xfId="19" xr:uid="{00000000-0005-0000-0000-000025090000}"/>
    <cellStyle name="60% - Énfasis2 2 2" xfId="12678" xr:uid="{16466792-223F-4703-8D2F-9509220DD20F}"/>
    <cellStyle name="60% - Énfasis2 3" xfId="12690" xr:uid="{B440D4DB-5C1C-4332-A1F4-7318B38FDB87}"/>
    <cellStyle name="60% - Énfasis2 4" xfId="12710" xr:uid="{921F3C56-C837-47FB-9DFA-F69BB5381763}"/>
    <cellStyle name="60% - Énfasis2 5" xfId="12730" xr:uid="{5A95E92C-EDD2-4038-8D70-166889704214}"/>
    <cellStyle name="60% - Énfasis2 6" xfId="12750" xr:uid="{A2B28901-28B1-447A-BE65-11FC2BDF7C5D}"/>
    <cellStyle name="60% - Énfasis2 7" xfId="12770" xr:uid="{3E829F5D-947D-40FF-99C0-6E3A43B9368F}"/>
    <cellStyle name="60% - Énfasis2 8" xfId="12790" xr:uid="{CF1BD2B6-9270-4FF4-94B8-12A73FB74FAE}"/>
    <cellStyle name="60% - Énfasis3 2" xfId="20" xr:uid="{00000000-0005-0000-0000-000026090000}"/>
    <cellStyle name="60% - Énfasis3 2 2" xfId="12679" xr:uid="{32543616-9CE1-4E67-91B1-D6027228E395}"/>
    <cellStyle name="60% - Énfasis3 3" xfId="12693" xr:uid="{62209518-EF65-44FC-A6EE-F2EDFFB6D5F0}"/>
    <cellStyle name="60% - Énfasis3 4" xfId="12713" xr:uid="{57002AF0-14D1-41E3-9405-BBB83987E545}"/>
    <cellStyle name="60% - Énfasis3 5" xfId="12733" xr:uid="{EE190C70-A02B-4210-8EAA-E32B9B6C25A1}"/>
    <cellStyle name="60% - Énfasis3 6" xfId="12753" xr:uid="{69658719-8A16-4484-8660-3FB337F610AF}"/>
    <cellStyle name="60% - Énfasis3 7" xfId="12773" xr:uid="{BD5E11A6-A882-4AE5-8164-65B424619F45}"/>
    <cellStyle name="60% - Énfasis3 8" xfId="12793" xr:uid="{5A55E957-C145-4201-AFDE-4D9740C296B6}"/>
    <cellStyle name="60% - Énfasis4 2" xfId="21" xr:uid="{00000000-0005-0000-0000-000027090000}"/>
    <cellStyle name="60% - Énfasis4 2 2" xfId="12680" xr:uid="{1B1D659F-AB63-473D-BB50-30F666A715DF}"/>
    <cellStyle name="60% - Énfasis4 3" xfId="12696" xr:uid="{36886522-26A2-4FC9-AD5D-6A2FCAC33CCF}"/>
    <cellStyle name="60% - Énfasis4 4" xfId="12716" xr:uid="{F6F2CE71-A55E-4FA5-8E70-52CC89D46341}"/>
    <cellStyle name="60% - Énfasis4 5" xfId="12736" xr:uid="{920FD4A4-28CA-423E-929A-D611F11E2542}"/>
    <cellStyle name="60% - Énfasis4 6" xfId="12756" xr:uid="{63D1DDF1-3466-4D56-84F8-16671F493594}"/>
    <cellStyle name="60% - Énfasis4 7" xfId="12776" xr:uid="{9BBC8D23-C47E-45C0-8731-1F6B808162D4}"/>
    <cellStyle name="60% - Énfasis4 8" xfId="12796" xr:uid="{7B1E8E79-AD46-4DC3-9744-BF9312F50102}"/>
    <cellStyle name="60% - Énfasis5 2" xfId="22" xr:uid="{00000000-0005-0000-0000-000028090000}"/>
    <cellStyle name="60% - Énfasis5 2 2" xfId="12681" xr:uid="{0A1FFA8C-7844-4C9C-8046-7A8E66FE5AFD}"/>
    <cellStyle name="60% - Énfasis5 3" xfId="12699" xr:uid="{B021B09E-B517-44AC-A9D0-02FB171B6584}"/>
    <cellStyle name="60% - Énfasis5 4" xfId="12719" xr:uid="{5E49FDF9-C843-48D3-89A2-22F4DCE5007A}"/>
    <cellStyle name="60% - Énfasis5 5" xfId="12739" xr:uid="{EC4EF52C-1909-4D74-9AF1-6505A6BE1F0A}"/>
    <cellStyle name="60% - Énfasis5 6" xfId="12759" xr:uid="{F862E84F-41FA-4827-94E0-76A1105DCC2C}"/>
    <cellStyle name="60% - Énfasis5 7" xfId="12779" xr:uid="{A62391A1-2185-4DE0-BF92-C9A97D0282FB}"/>
    <cellStyle name="60% - Énfasis5 8" xfId="12799" xr:uid="{26C0D07E-6EFE-4F0F-BCBC-D5ABA0257369}"/>
    <cellStyle name="60% - Énfasis6 2" xfId="23" xr:uid="{00000000-0005-0000-0000-000029090000}"/>
    <cellStyle name="60% - Énfasis6 2 2" xfId="12682" xr:uid="{CD4855AD-96D7-45AA-9DA7-DBF4FE879F5E}"/>
    <cellStyle name="60% - Énfasis6 3" xfId="12702" xr:uid="{820D583C-C854-46EE-9177-38CF0CE0EE31}"/>
    <cellStyle name="60% - Énfasis6 4" xfId="12722" xr:uid="{B8AE69A7-948E-4ADE-BC7D-9DE197341C39}"/>
    <cellStyle name="60% - Énfasis6 5" xfId="12742" xr:uid="{99B2DD30-D4D4-411D-BBAB-E9CCC7F95931}"/>
    <cellStyle name="60% - Énfasis6 6" xfId="12762" xr:uid="{9515307C-86A8-4746-8EA6-36D8FD899B0E}"/>
    <cellStyle name="60% - Énfasis6 7" xfId="12782" xr:uid="{6DDA1631-FD6F-462C-B673-4B41C77F1AEB}"/>
    <cellStyle name="60% - Énfasis6 8" xfId="12802" xr:uid="{E01172FC-CA91-40F2-8BB0-7FEB9EA50B35}"/>
    <cellStyle name="Accent" xfId="6702" xr:uid="{51BBEB95-0AB3-4EBB-94DC-F3D68BE79180}"/>
    <cellStyle name="Accent 1" xfId="6703" xr:uid="{0A47ECD3-BF93-4D9D-A664-206E3944356D}"/>
    <cellStyle name="Accent 2" xfId="6704" xr:uid="{7557B2CA-6150-4F58-BC44-DCA1576C5B91}"/>
    <cellStyle name="Accent 3" xfId="6705" xr:uid="{554B2108-8102-43F0-BFF6-A9A5B5C0BC58}"/>
    <cellStyle name="Bad" xfId="6706" xr:uid="{CE7686B5-E4B4-4CBC-BFA2-421C43A71AD4}"/>
    <cellStyle name="Buena 2" xfId="24" xr:uid="{00000000-0005-0000-0000-00002A090000}"/>
    <cellStyle name="Buena 3" xfId="73" xr:uid="{00000000-0005-0000-0000-00002B090000}"/>
    <cellStyle name="Bueno" xfId="12631" builtinId="26" customBuiltin="1"/>
    <cellStyle name="Bueno 2" xfId="6679" xr:uid="{EE01CA30-BD81-43BB-B8D3-643729E2F0A8}"/>
    <cellStyle name="Cálculo" xfId="12635" builtinId="22" customBuiltin="1"/>
    <cellStyle name="Cálculo 2" xfId="25" xr:uid="{00000000-0005-0000-0000-00002C090000}"/>
    <cellStyle name="Celda de comprobación" xfId="12637" builtinId="23" customBuiltin="1"/>
    <cellStyle name="Celda de comprobación 2" xfId="26" xr:uid="{00000000-0005-0000-0000-00002D090000}"/>
    <cellStyle name="Celda vinculada" xfId="12636" builtinId="24" customBuiltin="1"/>
    <cellStyle name="Celda vinculada 2" xfId="27" xr:uid="{00000000-0005-0000-0000-00002E090000}"/>
    <cellStyle name="cf1" xfId="6707" xr:uid="{B14C9BB7-F142-41FA-BD64-2C557B55592D}"/>
    <cellStyle name="cf2" xfId="6708" xr:uid="{34D1C9C6-ECEE-4372-A29B-C805522CFD91}"/>
    <cellStyle name="cf3" xfId="6709" xr:uid="{F21A14FA-16C4-4D86-8C41-162F7432BE54}"/>
    <cellStyle name="cf4" xfId="6710" xr:uid="{1939E15F-598B-4B27-B8B3-344D825BAA9F}"/>
    <cellStyle name="ConditionalStyle_1" xfId="6711" xr:uid="{A9EA3F31-1AB9-4BFA-9899-C7C677D46FD0}"/>
    <cellStyle name="Date" xfId="439" xr:uid="{00000000-0005-0000-0000-00002F090000}"/>
    <cellStyle name="Dezimal [0]_dimon" xfId="440" xr:uid="{00000000-0005-0000-0000-000030090000}"/>
    <cellStyle name="Dezimal_dimon" xfId="441" xr:uid="{00000000-0005-0000-0000-000031090000}"/>
    <cellStyle name="Encabezado 1" xfId="12627" builtinId="16" customBuiltin="1"/>
    <cellStyle name="Encabezado 4" xfId="12630" builtinId="19" customBuiltin="1"/>
    <cellStyle name="Encabezado 4 2" xfId="28" xr:uid="{00000000-0005-0000-0000-000032090000}"/>
    <cellStyle name="Énfasis1" xfId="12640" builtinId="29" customBuiltin="1"/>
    <cellStyle name="Énfasis1 2" xfId="29" xr:uid="{00000000-0005-0000-0000-000033090000}"/>
    <cellStyle name="Énfasis2" xfId="12643" builtinId="33" customBuiltin="1"/>
    <cellStyle name="Énfasis2 2" xfId="30" xr:uid="{00000000-0005-0000-0000-000034090000}"/>
    <cellStyle name="Énfasis3" xfId="12646" builtinId="37" customBuiltin="1"/>
    <cellStyle name="Énfasis3 2" xfId="31" xr:uid="{00000000-0005-0000-0000-000035090000}"/>
    <cellStyle name="Énfasis4" xfId="12649" builtinId="41" customBuiltin="1"/>
    <cellStyle name="Énfasis4 2" xfId="32" xr:uid="{00000000-0005-0000-0000-000036090000}"/>
    <cellStyle name="Énfasis5" xfId="12652" builtinId="45" customBuiltin="1"/>
    <cellStyle name="Énfasis5 2" xfId="33" xr:uid="{00000000-0005-0000-0000-000037090000}"/>
    <cellStyle name="Énfasis6" xfId="12655" builtinId="49" customBuiltin="1"/>
    <cellStyle name="Énfasis6 2" xfId="34" xr:uid="{00000000-0005-0000-0000-000038090000}"/>
    <cellStyle name="Entrada" xfId="12633" builtinId="20" customBuiltin="1"/>
    <cellStyle name="Entrada 2" xfId="35" xr:uid="{00000000-0005-0000-0000-000039090000}"/>
    <cellStyle name="Error" xfId="6712" xr:uid="{102C8078-561C-4D01-9BE8-CF42909693D0}"/>
    <cellStyle name="Euro" xfId="1" xr:uid="{00000000-0005-0000-0000-00003A090000}"/>
    <cellStyle name="Euro 10" xfId="442" xr:uid="{00000000-0005-0000-0000-00003B090000}"/>
    <cellStyle name="Euro 10 2" xfId="1244" xr:uid="{00000000-0005-0000-0000-00003C090000}"/>
    <cellStyle name="Euro 11" xfId="656" xr:uid="{00000000-0005-0000-0000-00003D090000}"/>
    <cellStyle name="Euro 11 2" xfId="1859" xr:uid="{00000000-0005-0000-0000-00003E090000}"/>
    <cellStyle name="Euro 12" xfId="6620" xr:uid="{02C477C8-672F-416C-87C7-DA2DE9C45ACD}"/>
    <cellStyle name="Euro 12 2" xfId="12622" xr:uid="{EC818A97-C0F6-42B8-B1CE-146BA7F4C3F5}"/>
    <cellStyle name="Euro 13" xfId="6639" xr:uid="{03F2ECF6-A71B-400C-848A-3537B65848AE}"/>
    <cellStyle name="Euro 2" xfId="36" xr:uid="{00000000-0005-0000-0000-00003F090000}"/>
    <cellStyle name="Euro 2 2" xfId="252" xr:uid="{00000000-0005-0000-0000-000040090000}"/>
    <cellStyle name="Euro 3" xfId="74" xr:uid="{00000000-0005-0000-0000-000041090000}"/>
    <cellStyle name="Euro 3 2" xfId="267" xr:uid="{00000000-0005-0000-0000-000042090000}"/>
    <cellStyle name="Euro 4" xfId="93" xr:uid="{00000000-0005-0000-0000-000043090000}"/>
    <cellStyle name="Euro 4 2" xfId="285" xr:uid="{00000000-0005-0000-0000-000044090000}"/>
    <cellStyle name="Euro 5" xfId="112" xr:uid="{00000000-0005-0000-0000-000045090000}"/>
    <cellStyle name="Euro 5 2" xfId="304" xr:uid="{00000000-0005-0000-0000-000046090000}"/>
    <cellStyle name="Euro 6" xfId="168" xr:uid="{00000000-0005-0000-0000-000047090000}"/>
    <cellStyle name="Euro 6 2" xfId="360" xr:uid="{00000000-0005-0000-0000-000048090000}"/>
    <cellStyle name="Euro 7" xfId="187" xr:uid="{00000000-0005-0000-0000-000049090000}"/>
    <cellStyle name="Euro 7 2" xfId="379" xr:uid="{00000000-0005-0000-0000-00004A090000}"/>
    <cellStyle name="Euro 8" xfId="224" xr:uid="{00000000-0005-0000-0000-00004B090000}"/>
    <cellStyle name="Euro 8 2" xfId="404" xr:uid="{00000000-0005-0000-0000-00004C090000}"/>
    <cellStyle name="Euro 9" xfId="237" xr:uid="{00000000-0005-0000-0000-00004D090000}"/>
    <cellStyle name="Euro 9 2" xfId="414" xr:uid="{00000000-0005-0000-0000-00004E090000}"/>
    <cellStyle name="Excel Built-in Comma" xfId="6713" xr:uid="{4BABF9B8-5DF5-48D1-B135-2222663E3BD2}"/>
    <cellStyle name="Excel Built-in Currency" xfId="6714" xr:uid="{B07173F9-EC57-4FB1-84D5-18D4DF6AE73E}"/>
    <cellStyle name="Excel Built-in Normal" xfId="6715" xr:uid="{3D5A0648-923E-4A11-80BF-6896B433590A}"/>
    <cellStyle name="Excel Built-in Percent" xfId="6716" xr:uid="{A93A8B44-A5E9-452D-B0E6-67C7F0B01753}"/>
    <cellStyle name="Fixed" xfId="443" xr:uid="{00000000-0005-0000-0000-00004F090000}"/>
    <cellStyle name="Footnote" xfId="6717" xr:uid="{29A29935-4070-45ED-B3C5-94D5455B2F92}"/>
    <cellStyle name="Good" xfId="6718" xr:uid="{D9D73719-6C72-40F3-B348-93A59FE1FEA8}"/>
    <cellStyle name="Heading" xfId="6719" xr:uid="{5CE1E4DD-0EFC-4E50-A579-77B9FDEA5BD7}"/>
    <cellStyle name="Heading (user)" xfId="6720" xr:uid="{848676B5-85A7-48A2-8202-84488747CAAE}"/>
    <cellStyle name="Heading 1" xfId="6721" xr:uid="{A63B7CD3-1FE4-4DED-9AC7-6EB8E1A039B8}"/>
    <cellStyle name="Heading 2" xfId="6722" xr:uid="{9167D1CB-5DD4-4E65-A8A8-81801AB18A7E}"/>
    <cellStyle name="Heading1" xfId="444" xr:uid="{00000000-0005-0000-0000-000050090000}"/>
    <cellStyle name="Heading1 2" xfId="6723" xr:uid="{2161B861-BBED-4C0E-B6CB-FA3667D9E67B}"/>
    <cellStyle name="Heading2" xfId="445" xr:uid="{00000000-0005-0000-0000-000051090000}"/>
    <cellStyle name="Hyperlink" xfId="6724" xr:uid="{68CA54C2-260E-4E69-A609-0726C48DB1F6}"/>
    <cellStyle name="Incorrecto" xfId="12632" builtinId="27" customBuiltin="1"/>
    <cellStyle name="Incorrecto 2" xfId="37" xr:uid="{00000000-0005-0000-0000-000052090000}"/>
    <cellStyle name="Millares" xfId="2" builtinId="3"/>
    <cellStyle name="Millares 2" xfId="75" xr:uid="{00000000-0005-0000-0000-000054090000}"/>
    <cellStyle name="Millares 2 10" xfId="231" xr:uid="{00000000-0005-0000-0000-000055090000}"/>
    <cellStyle name="Millares 2 10 2" xfId="408" xr:uid="{00000000-0005-0000-0000-000056090000}"/>
    <cellStyle name="Millares 2 10 2 2" xfId="1632" xr:uid="{00000000-0005-0000-0000-000057090000}"/>
    <cellStyle name="Millares 2 10 2 2 2" xfId="4891" xr:uid="{141092AE-9FF7-4F8A-B6A9-59B1597ADB48}"/>
    <cellStyle name="Millares 2 10 2 3" xfId="2511" xr:uid="{00000000-0005-0000-0000-000058090000}"/>
    <cellStyle name="Millares 2 10 2 3 2" xfId="5768" xr:uid="{54843947-3DCB-4AB2-B326-9199AEEB4261}"/>
    <cellStyle name="Millares 2 10 2 4" xfId="3701" xr:uid="{A4C23AD2-7FE2-4091-90BA-AA65A2E6283B}"/>
    <cellStyle name="Millares 2 10 3" xfId="1463" xr:uid="{00000000-0005-0000-0000-000059090000}"/>
    <cellStyle name="Millares 2 10 3 2" xfId="4722" xr:uid="{FDD2B9B9-6B55-44F1-977B-43A6DCDED6D8}"/>
    <cellStyle name="Millares 2 10 4" xfId="2342" xr:uid="{00000000-0005-0000-0000-00005A090000}"/>
    <cellStyle name="Millares 2 10 4 2" xfId="5599" xr:uid="{2E3552FC-09B7-4FAD-AE6A-851ACB9ADAB3}"/>
    <cellStyle name="Millares 2 10 5" xfId="3532" xr:uid="{DA66D532-59B5-492E-AE46-0440BAB65F05}"/>
    <cellStyle name="Millares 2 11" xfId="234" xr:uid="{00000000-0005-0000-0000-00005B090000}"/>
    <cellStyle name="Millares 2 11 2" xfId="411" xr:uid="{00000000-0005-0000-0000-00005C090000}"/>
    <cellStyle name="Millares 2 11 2 2" xfId="1635" xr:uid="{00000000-0005-0000-0000-00005D090000}"/>
    <cellStyle name="Millares 2 11 2 2 2" xfId="4894" xr:uid="{E4AE78F0-8186-4086-931B-17EF2E687515}"/>
    <cellStyle name="Millares 2 11 2 3" xfId="2514" xr:uid="{00000000-0005-0000-0000-00005E090000}"/>
    <cellStyle name="Millares 2 11 2 3 2" xfId="5771" xr:uid="{216ADACF-504A-4D47-B4F8-37F3A8C4579B}"/>
    <cellStyle name="Millares 2 11 2 4" xfId="3704" xr:uid="{D00390FD-44E5-4810-BAAB-3E7103FB8397}"/>
    <cellStyle name="Millares 2 11 3" xfId="1466" xr:uid="{00000000-0005-0000-0000-00005F090000}"/>
    <cellStyle name="Millares 2 11 3 2" xfId="4725" xr:uid="{705F3C0A-CAA8-4ECF-AE3E-2FF38A023BAD}"/>
    <cellStyle name="Millares 2 11 4" xfId="2345" xr:uid="{00000000-0005-0000-0000-000060090000}"/>
    <cellStyle name="Millares 2 11 4 2" xfId="5602" xr:uid="{FB6A91F9-3AD8-4CEA-874A-E3D27C392BAF}"/>
    <cellStyle name="Millares 2 11 5" xfId="3535" xr:uid="{0D654472-9DE8-46F7-B247-16F278AF1F0C}"/>
    <cellStyle name="Millares 2 12" xfId="238" xr:uid="{00000000-0005-0000-0000-000061090000}"/>
    <cellStyle name="Millares 2 12 2" xfId="415" xr:uid="{00000000-0005-0000-0000-000062090000}"/>
    <cellStyle name="Millares 2 12 2 2" xfId="1638" xr:uid="{00000000-0005-0000-0000-000063090000}"/>
    <cellStyle name="Millares 2 12 2 2 2" xfId="4897" xr:uid="{AD16F748-42D4-4597-B9DC-FA3F0F6FB3C3}"/>
    <cellStyle name="Millares 2 12 2 3" xfId="2517" xr:uid="{00000000-0005-0000-0000-000064090000}"/>
    <cellStyle name="Millares 2 12 2 3 2" xfId="5774" xr:uid="{8F2A2F96-593D-4D46-9007-EB8BE3DEB4AF}"/>
    <cellStyle name="Millares 2 12 2 4" xfId="3707" xr:uid="{CC2870E4-6C17-4D4C-B410-00C1536C70B9}"/>
    <cellStyle name="Millares 2 12 3" xfId="1469" xr:uid="{00000000-0005-0000-0000-000065090000}"/>
    <cellStyle name="Millares 2 12 3 2" xfId="4728" xr:uid="{CF427FD0-BC4B-413E-9CD8-513D45172786}"/>
    <cellStyle name="Millares 2 12 4" xfId="2348" xr:uid="{00000000-0005-0000-0000-000066090000}"/>
    <cellStyle name="Millares 2 12 4 2" xfId="5605" xr:uid="{8B2361EA-0C39-4390-8797-297946EA9A9F}"/>
    <cellStyle name="Millares 2 12 5" xfId="3538" xr:uid="{91F2610D-3999-43B4-A8F7-3C8BD0C807FF}"/>
    <cellStyle name="Millares 2 13" xfId="241" xr:uid="{00000000-0005-0000-0000-000067090000}"/>
    <cellStyle name="Millares 2 13 2" xfId="418" xr:uid="{00000000-0005-0000-0000-000068090000}"/>
    <cellStyle name="Millares 2 13 2 2" xfId="1641" xr:uid="{00000000-0005-0000-0000-000069090000}"/>
    <cellStyle name="Millares 2 13 2 2 2" xfId="4900" xr:uid="{4E8D6BAA-24B0-448A-A73B-C58ED79FD710}"/>
    <cellStyle name="Millares 2 13 2 3" xfId="2520" xr:uid="{00000000-0005-0000-0000-00006A090000}"/>
    <cellStyle name="Millares 2 13 2 3 2" xfId="5777" xr:uid="{9256BF48-7C92-4BD9-85C0-0E4C99270554}"/>
    <cellStyle name="Millares 2 13 2 4" xfId="3710" xr:uid="{784C0C0C-CC35-4A83-AE86-41ADAA85DB07}"/>
    <cellStyle name="Millares 2 13 3" xfId="1472" xr:uid="{00000000-0005-0000-0000-00006B090000}"/>
    <cellStyle name="Millares 2 13 3 2" xfId="4731" xr:uid="{0089B35C-91E3-4541-ACC0-C614FE951772}"/>
    <cellStyle name="Millares 2 13 4" xfId="2351" xr:uid="{00000000-0005-0000-0000-00006C090000}"/>
    <cellStyle name="Millares 2 13 4 2" xfId="5608" xr:uid="{F8CD311F-4886-4DF8-9B1C-6A2DCA3081A1}"/>
    <cellStyle name="Millares 2 13 5" xfId="3541" xr:uid="{348A6FC6-9D03-4795-9983-CDD9ECDFE94C}"/>
    <cellStyle name="Millares 2 14" xfId="244" xr:uid="{00000000-0005-0000-0000-00006D090000}"/>
    <cellStyle name="Millares 2 14 2" xfId="421" xr:uid="{00000000-0005-0000-0000-00006E090000}"/>
    <cellStyle name="Millares 2 14 2 2" xfId="1644" xr:uid="{00000000-0005-0000-0000-00006F090000}"/>
    <cellStyle name="Millares 2 14 2 2 2" xfId="4903" xr:uid="{C3165F7A-C5A6-46DB-9D2F-A8DBE2FDB815}"/>
    <cellStyle name="Millares 2 14 2 3" xfId="2523" xr:uid="{00000000-0005-0000-0000-000070090000}"/>
    <cellStyle name="Millares 2 14 2 3 2" xfId="5780" xr:uid="{F90AA30E-07EB-4114-B351-39B6EE52867C}"/>
    <cellStyle name="Millares 2 14 2 4" xfId="3713" xr:uid="{4BE55601-7C4D-4BA4-8A1A-590613FFDCB6}"/>
    <cellStyle name="Millares 2 14 3" xfId="1475" xr:uid="{00000000-0005-0000-0000-000071090000}"/>
    <cellStyle name="Millares 2 14 3 2" xfId="4734" xr:uid="{BA0083A9-693D-41A0-8A7D-FDE46B5A8883}"/>
    <cellStyle name="Millares 2 14 4" xfId="2354" xr:uid="{00000000-0005-0000-0000-000072090000}"/>
    <cellStyle name="Millares 2 14 4 2" xfId="5611" xr:uid="{E682B516-86FC-4725-9D18-D04083D7DD3F}"/>
    <cellStyle name="Millares 2 14 5" xfId="3544" xr:uid="{9EC4660C-1A8B-4763-8627-F3DFB217EDD4}"/>
    <cellStyle name="Millares 2 15" xfId="247" xr:uid="{00000000-0005-0000-0000-000073090000}"/>
    <cellStyle name="Millares 2 15 2" xfId="424" xr:uid="{00000000-0005-0000-0000-000074090000}"/>
    <cellStyle name="Millares 2 15 2 2" xfId="1647" xr:uid="{00000000-0005-0000-0000-000075090000}"/>
    <cellStyle name="Millares 2 15 2 2 2" xfId="4906" xr:uid="{5B21CA1A-46C0-42CD-8843-DA6C0B7A88BE}"/>
    <cellStyle name="Millares 2 15 2 3" xfId="2526" xr:uid="{00000000-0005-0000-0000-000076090000}"/>
    <cellStyle name="Millares 2 15 2 3 2" xfId="5783" xr:uid="{57DE77C7-5702-4A70-9A9A-B3B7E6F6F892}"/>
    <cellStyle name="Millares 2 15 2 4" xfId="3716" xr:uid="{643E255A-74EA-4713-943D-801CBA553DB3}"/>
    <cellStyle name="Millares 2 15 3" xfId="1478" xr:uid="{00000000-0005-0000-0000-000077090000}"/>
    <cellStyle name="Millares 2 15 3 2" xfId="4737" xr:uid="{17E4D8B5-E871-4217-863F-72618D8656A0}"/>
    <cellStyle name="Millares 2 15 4" xfId="2357" xr:uid="{00000000-0005-0000-0000-000078090000}"/>
    <cellStyle name="Millares 2 15 4 2" xfId="5614" xr:uid="{9FD3FB60-4A95-4EA8-97B4-527A159DB49E}"/>
    <cellStyle name="Millares 2 15 5" xfId="3547" xr:uid="{946A4D9F-F60D-40C5-8CBB-BA9B56F7225A}"/>
    <cellStyle name="Millares 2 16" xfId="268" xr:uid="{00000000-0005-0000-0000-000079090000}"/>
    <cellStyle name="Millares 2 16 2" xfId="1497" xr:uid="{00000000-0005-0000-0000-00007A090000}"/>
    <cellStyle name="Millares 2 16 2 2" xfId="4756" xr:uid="{91CF4EA5-E62A-409F-9A2E-A04C93C3B0AE}"/>
    <cellStyle name="Millares 2 16 3" xfId="2376" xr:uid="{00000000-0005-0000-0000-00007B090000}"/>
    <cellStyle name="Millares 2 16 3 2" xfId="5633" xr:uid="{F3E4E9A1-4A22-48EE-9F19-B0B73990E6C0}"/>
    <cellStyle name="Millares 2 16 4" xfId="3566" xr:uid="{10018C5B-F6FF-4A0F-B8F3-DB8C55EAFDCF}"/>
    <cellStyle name="Millares 2 17" xfId="1312" xr:uid="{00000000-0005-0000-0000-00007C090000}"/>
    <cellStyle name="Millares 2 17 2" xfId="4571" xr:uid="{47999C10-AF61-40F8-AF65-FB1128E8154E}"/>
    <cellStyle name="Millares 2 18" xfId="2191" xr:uid="{00000000-0005-0000-0000-00007D090000}"/>
    <cellStyle name="Millares 2 18 2" xfId="5448" xr:uid="{BF2C92E7-4351-47A7-8AB1-3B060F14134E}"/>
    <cellStyle name="Millares 2 19" xfId="3381" xr:uid="{7DC4CF63-9153-49CE-BE54-ED6CD8F41738}"/>
    <cellStyle name="Millares 2 2" xfId="94" xr:uid="{00000000-0005-0000-0000-00007E090000}"/>
    <cellStyle name="Millares 2 2 2" xfId="286" xr:uid="{00000000-0005-0000-0000-00007F090000}"/>
    <cellStyle name="Millares 2 2 2 2" xfId="1514" xr:uid="{00000000-0005-0000-0000-000080090000}"/>
    <cellStyle name="Millares 2 2 2 2 2" xfId="4773" xr:uid="{A5D71B39-74BB-46A0-9651-55E10334DA5E}"/>
    <cellStyle name="Millares 2 2 2 3" xfId="2393" xr:uid="{00000000-0005-0000-0000-000081090000}"/>
    <cellStyle name="Millares 2 2 2 3 2" xfId="5650" xr:uid="{5F8F66B1-7E79-4E69-A6CD-ECD2027ED9C5}"/>
    <cellStyle name="Millares 2 2 2 4" xfId="3583" xr:uid="{E3688B82-AD34-488D-814A-23695FB8436E}"/>
    <cellStyle name="Millares 2 2 3" xfId="1330" xr:uid="{00000000-0005-0000-0000-000082090000}"/>
    <cellStyle name="Millares 2 2 3 2" xfId="4589" xr:uid="{5D67CC95-657E-4F11-B5AC-EC32AC955CA3}"/>
    <cellStyle name="Millares 2 2 4" xfId="2209" xr:uid="{00000000-0005-0000-0000-000083090000}"/>
    <cellStyle name="Millares 2 2 4 2" xfId="5466" xr:uid="{5D245FDB-0B75-430C-BA51-9FEFF5FA3544}"/>
    <cellStyle name="Millares 2 2 5" xfId="3399" xr:uid="{B4832518-3989-4856-AC17-415BB0FD5151}"/>
    <cellStyle name="Millares 2 20" xfId="6621" xr:uid="{73DC3A4F-D9AD-48A9-BE7E-5A32F206441A}"/>
    <cellStyle name="Millares 2 21" xfId="6657" xr:uid="{1DBE4F8D-36CE-4D23-BEED-7A2E317CE740}"/>
    <cellStyle name="Millares 2 3" xfId="113" xr:uid="{00000000-0005-0000-0000-000084090000}"/>
    <cellStyle name="Millares 2 3 2" xfId="305" xr:uid="{00000000-0005-0000-0000-000085090000}"/>
    <cellStyle name="Millares 2 3 2 2" xfId="1532" xr:uid="{00000000-0005-0000-0000-000086090000}"/>
    <cellStyle name="Millares 2 3 2 2 2" xfId="4791" xr:uid="{AF12A037-F597-4837-BDC3-4A263C58CA5A}"/>
    <cellStyle name="Millares 2 3 2 3" xfId="2411" xr:uid="{00000000-0005-0000-0000-000087090000}"/>
    <cellStyle name="Millares 2 3 2 3 2" xfId="5668" xr:uid="{08F1CAC1-471A-449D-AA74-70A1ADA976AD}"/>
    <cellStyle name="Millares 2 3 2 4" xfId="3601" xr:uid="{C9991E52-31DD-4D98-90AD-1C86884E5A29}"/>
    <cellStyle name="Millares 2 3 3" xfId="1348" xr:uid="{00000000-0005-0000-0000-000088090000}"/>
    <cellStyle name="Millares 2 3 3 2" xfId="4607" xr:uid="{9C9CD0AC-94F7-4732-9001-228AC8722F24}"/>
    <cellStyle name="Millares 2 3 4" xfId="2227" xr:uid="{00000000-0005-0000-0000-000089090000}"/>
    <cellStyle name="Millares 2 3 4 2" xfId="5484" xr:uid="{EFEE9FBA-967A-4A74-9ECA-0BCB8FA9C3F7}"/>
    <cellStyle name="Millares 2 3 5" xfId="3417" xr:uid="{57FC42C6-B98B-48D7-AD2A-A2AF63735645}"/>
    <cellStyle name="Millares 2 4" xfId="131" xr:uid="{00000000-0005-0000-0000-00008A090000}"/>
    <cellStyle name="Millares 2 4 2" xfId="323" xr:uid="{00000000-0005-0000-0000-00008B090000}"/>
    <cellStyle name="Millares 2 4 2 2" xfId="1550" xr:uid="{00000000-0005-0000-0000-00008C090000}"/>
    <cellStyle name="Millares 2 4 2 2 2" xfId="4809" xr:uid="{A293F180-3EDC-4415-BADD-D3127B5B9622}"/>
    <cellStyle name="Millares 2 4 2 3" xfId="2429" xr:uid="{00000000-0005-0000-0000-00008D090000}"/>
    <cellStyle name="Millares 2 4 2 3 2" xfId="5686" xr:uid="{B7CBD513-4145-4ED2-ABCE-64FA5C3DA386}"/>
    <cellStyle name="Millares 2 4 2 4" xfId="3619" xr:uid="{A9494CEF-816C-4442-B70C-ACDA7542ADF7}"/>
    <cellStyle name="Millares 2 4 3" xfId="1366" xr:uid="{00000000-0005-0000-0000-00008E090000}"/>
    <cellStyle name="Millares 2 4 3 2" xfId="4625" xr:uid="{7BAC538E-FEFE-4BF3-B0A3-92049441B596}"/>
    <cellStyle name="Millares 2 4 4" xfId="2245" xr:uid="{00000000-0005-0000-0000-00008F090000}"/>
    <cellStyle name="Millares 2 4 4 2" xfId="5502" xr:uid="{0D438312-9936-411A-9ACE-841CCB498A7C}"/>
    <cellStyle name="Millares 2 4 5" xfId="3435" xr:uid="{F85D0455-1C0D-4AE2-9F77-08222C9E7357}"/>
    <cellStyle name="Millares 2 5" xfId="149" xr:uid="{00000000-0005-0000-0000-000090090000}"/>
    <cellStyle name="Millares 2 5 2" xfId="341" xr:uid="{00000000-0005-0000-0000-000091090000}"/>
    <cellStyle name="Millares 2 5 2 2" xfId="1568" xr:uid="{00000000-0005-0000-0000-000092090000}"/>
    <cellStyle name="Millares 2 5 2 2 2" xfId="4827" xr:uid="{404B8634-C449-4783-A903-C6DF02D92533}"/>
    <cellStyle name="Millares 2 5 2 3" xfId="2447" xr:uid="{00000000-0005-0000-0000-000093090000}"/>
    <cellStyle name="Millares 2 5 2 3 2" xfId="5704" xr:uid="{EAB3D64E-822D-46DA-AA9E-47422DC3B2D8}"/>
    <cellStyle name="Millares 2 5 2 4" xfId="3637" xr:uid="{8ACFC9B2-8E74-43C2-8337-F0B4DD01792A}"/>
    <cellStyle name="Millares 2 5 3" xfId="1384" xr:uid="{00000000-0005-0000-0000-000094090000}"/>
    <cellStyle name="Millares 2 5 3 2" xfId="4643" xr:uid="{B110034D-0221-4D7D-81C4-8D1F6AD1A184}"/>
    <cellStyle name="Millares 2 5 4" xfId="2263" xr:uid="{00000000-0005-0000-0000-000095090000}"/>
    <cellStyle name="Millares 2 5 4 2" xfId="5520" xr:uid="{63644ACB-0B1C-42DD-98C2-02BC4528EEFC}"/>
    <cellStyle name="Millares 2 5 5" xfId="3453" xr:uid="{41E4BD27-2ECD-4831-A15A-7DD49555D1E6}"/>
    <cellStyle name="Millares 2 6" xfId="169" xr:uid="{00000000-0005-0000-0000-000096090000}"/>
    <cellStyle name="Millares 2 6 2" xfId="361" xr:uid="{00000000-0005-0000-0000-000097090000}"/>
    <cellStyle name="Millares 2 6 2 2" xfId="1587" xr:uid="{00000000-0005-0000-0000-000098090000}"/>
    <cellStyle name="Millares 2 6 2 2 2" xfId="4846" xr:uid="{08CB43BE-6A55-4215-AAE1-920AE2E6B3D0}"/>
    <cellStyle name="Millares 2 6 2 3" xfId="2466" xr:uid="{00000000-0005-0000-0000-000099090000}"/>
    <cellStyle name="Millares 2 6 2 3 2" xfId="5723" xr:uid="{BB690378-3EE2-457A-93E9-3CDB805AE42B}"/>
    <cellStyle name="Millares 2 6 2 4" xfId="3656" xr:uid="{5F5E29D9-8F8C-402F-A519-2D57C46229DA}"/>
    <cellStyle name="Millares 2 6 3" xfId="1403" xr:uid="{00000000-0005-0000-0000-00009A090000}"/>
    <cellStyle name="Millares 2 6 3 2" xfId="4662" xr:uid="{BD97676D-184C-4984-9DA9-726544B270AA}"/>
    <cellStyle name="Millares 2 6 4" xfId="2282" xr:uid="{00000000-0005-0000-0000-00009B090000}"/>
    <cellStyle name="Millares 2 6 4 2" xfId="5539" xr:uid="{FABB17EE-C707-49FA-B4E8-553B2D5B7FDE}"/>
    <cellStyle name="Millares 2 6 5" xfId="3472" xr:uid="{8FAE00CF-9B6A-4E34-95DC-5D4A49F1B501}"/>
    <cellStyle name="Millares 2 7" xfId="188" xr:uid="{00000000-0005-0000-0000-00009C090000}"/>
    <cellStyle name="Millares 2 7 2" xfId="380" xr:uid="{00000000-0005-0000-0000-00009D090000}"/>
    <cellStyle name="Millares 2 7 2 2" xfId="1605" xr:uid="{00000000-0005-0000-0000-00009E090000}"/>
    <cellStyle name="Millares 2 7 2 2 2" xfId="4864" xr:uid="{C272684F-0C9B-43B7-92D2-ABD136E409F3}"/>
    <cellStyle name="Millares 2 7 2 3" xfId="2484" xr:uid="{00000000-0005-0000-0000-00009F090000}"/>
    <cellStyle name="Millares 2 7 2 3 2" xfId="5741" xr:uid="{189B1111-7D1A-455C-B035-6BEA48B6D70B}"/>
    <cellStyle name="Millares 2 7 2 4" xfId="3674" xr:uid="{9EB989B9-AA75-4AF9-B3F0-6E060F11D970}"/>
    <cellStyle name="Millares 2 7 3" xfId="1421" xr:uid="{00000000-0005-0000-0000-0000A0090000}"/>
    <cellStyle name="Millares 2 7 3 2" xfId="4680" xr:uid="{1CD2DF94-962A-48FF-8A46-2F58EB2204BC}"/>
    <cellStyle name="Millares 2 7 4" xfId="2300" xr:uid="{00000000-0005-0000-0000-0000A1090000}"/>
    <cellStyle name="Millares 2 7 4 2" xfId="5557" xr:uid="{92CA42F9-5CB2-46A0-8E84-59C8E4C2411F}"/>
    <cellStyle name="Millares 2 7 5" xfId="3490" xr:uid="{D4B47DAB-94CC-4399-843F-936C4D84C87F}"/>
    <cellStyle name="Millares 2 8" xfId="206" xr:uid="{00000000-0005-0000-0000-0000A2090000}"/>
    <cellStyle name="Millares 2 8 2" xfId="398" xr:uid="{00000000-0005-0000-0000-0000A3090000}"/>
    <cellStyle name="Millares 2 8 2 2" xfId="1623" xr:uid="{00000000-0005-0000-0000-0000A4090000}"/>
    <cellStyle name="Millares 2 8 2 2 2" xfId="4882" xr:uid="{97024202-D92E-4683-BF37-28BBFA6E970D}"/>
    <cellStyle name="Millares 2 8 2 3" xfId="2502" xr:uid="{00000000-0005-0000-0000-0000A5090000}"/>
    <cellStyle name="Millares 2 8 2 3 2" xfId="5759" xr:uid="{7EF22E61-FF5B-482B-B047-2642A3E5F8D4}"/>
    <cellStyle name="Millares 2 8 2 4" xfId="3692" xr:uid="{A6B39801-F495-4B4B-8C71-7BC7A144DEFB}"/>
    <cellStyle name="Millares 2 8 3" xfId="1439" xr:uid="{00000000-0005-0000-0000-0000A6090000}"/>
    <cellStyle name="Millares 2 8 3 2" xfId="4698" xr:uid="{7A4754C2-7188-4968-AF0F-B9B896B385DE}"/>
    <cellStyle name="Millares 2 8 4" xfId="2318" xr:uid="{00000000-0005-0000-0000-0000A7090000}"/>
    <cellStyle name="Millares 2 8 4 2" xfId="5575" xr:uid="{ACC70BEE-AB18-4F36-9B97-0C666E3D7537}"/>
    <cellStyle name="Millares 2 8 5" xfId="3508" xr:uid="{24068C6C-3A34-4355-A3C6-F2A1E111CC52}"/>
    <cellStyle name="Millares 2 9" xfId="225" xr:uid="{00000000-0005-0000-0000-0000A8090000}"/>
    <cellStyle name="Millares 2 9 2" xfId="405" xr:uid="{00000000-0005-0000-0000-0000A9090000}"/>
    <cellStyle name="Millares 2 9 2 2" xfId="1629" xr:uid="{00000000-0005-0000-0000-0000AA090000}"/>
    <cellStyle name="Millares 2 9 2 2 2" xfId="4888" xr:uid="{12C47CDA-1475-4155-8A88-E2B8F92B090A}"/>
    <cellStyle name="Millares 2 9 2 3" xfId="2508" xr:uid="{00000000-0005-0000-0000-0000AB090000}"/>
    <cellStyle name="Millares 2 9 2 3 2" xfId="5765" xr:uid="{268AB753-1578-4462-BDA6-EDF9A6B57053}"/>
    <cellStyle name="Millares 2 9 2 4" xfId="3698" xr:uid="{F9C9D74A-7D64-4EE0-98AD-FF67E777A93A}"/>
    <cellStyle name="Millares 2 9 3" xfId="1457" xr:uid="{00000000-0005-0000-0000-0000AC090000}"/>
    <cellStyle name="Millares 2 9 3 2" xfId="4716" xr:uid="{E160159F-A432-495B-9D01-DF477130332E}"/>
    <cellStyle name="Millares 2 9 4" xfId="2336" xr:uid="{00000000-0005-0000-0000-0000AD090000}"/>
    <cellStyle name="Millares 2 9 4 2" xfId="5593" xr:uid="{8BC6649B-7EC5-4DEA-8198-D8C22E0C25AB}"/>
    <cellStyle name="Millares 2 9 5" xfId="3526" xr:uid="{B4CDB6AD-7CF1-4F44-A34A-82744A2E55A5}"/>
    <cellStyle name="Millares 3" xfId="446" xr:uid="{00000000-0005-0000-0000-0000AE090000}"/>
    <cellStyle name="Millares 3 2" xfId="1245" xr:uid="{00000000-0005-0000-0000-0000AF090000}"/>
    <cellStyle name="Millares 4" xfId="38" xr:uid="{00000000-0005-0000-0000-0000B0090000}"/>
    <cellStyle name="Millares 4 10" xfId="226" xr:uid="{00000000-0005-0000-0000-0000B1090000}"/>
    <cellStyle name="Millares 4 10 2" xfId="406" xr:uid="{00000000-0005-0000-0000-0000B2090000}"/>
    <cellStyle name="Millares 4 10 2 2" xfId="1630" xr:uid="{00000000-0005-0000-0000-0000B3090000}"/>
    <cellStyle name="Millares 4 10 2 2 2" xfId="4889" xr:uid="{EFD0ACE9-9DD2-4AF5-A743-D432FAA5B983}"/>
    <cellStyle name="Millares 4 10 2 3" xfId="2509" xr:uid="{00000000-0005-0000-0000-0000B4090000}"/>
    <cellStyle name="Millares 4 10 2 3 2" xfId="5766" xr:uid="{B5A17E93-6F87-4EB0-A233-31945B83DE32}"/>
    <cellStyle name="Millares 4 10 2 4" xfId="3699" xr:uid="{44CDCB5A-A424-4C36-A742-99847CEAD0BE}"/>
    <cellStyle name="Millares 4 10 3" xfId="1458" xr:uid="{00000000-0005-0000-0000-0000B5090000}"/>
    <cellStyle name="Millares 4 10 3 2" xfId="4717" xr:uid="{411AFFC0-4952-4D3D-93C6-015432042891}"/>
    <cellStyle name="Millares 4 10 4" xfId="2337" xr:uid="{00000000-0005-0000-0000-0000B6090000}"/>
    <cellStyle name="Millares 4 10 4 2" xfId="5594" xr:uid="{D391EB9E-145D-4126-AD03-E9C32F4276E1}"/>
    <cellStyle name="Millares 4 10 5" xfId="3527" xr:uid="{EEB6C130-6EB7-4B31-A4C8-1348D7975C99}"/>
    <cellStyle name="Millares 4 11" xfId="232" xr:uid="{00000000-0005-0000-0000-0000B7090000}"/>
    <cellStyle name="Millares 4 11 2" xfId="409" xr:uid="{00000000-0005-0000-0000-0000B8090000}"/>
    <cellStyle name="Millares 4 11 2 2" xfId="1633" xr:uid="{00000000-0005-0000-0000-0000B9090000}"/>
    <cellStyle name="Millares 4 11 2 2 2" xfId="4892" xr:uid="{6B2BA55E-03E0-4921-9921-FA1559059623}"/>
    <cellStyle name="Millares 4 11 2 3" xfId="2512" xr:uid="{00000000-0005-0000-0000-0000BA090000}"/>
    <cellStyle name="Millares 4 11 2 3 2" xfId="5769" xr:uid="{10B373E7-1B08-49DC-BF42-215FF925F7BC}"/>
    <cellStyle name="Millares 4 11 2 4" xfId="3702" xr:uid="{297A39A0-8412-40CA-83FF-F1923829AD72}"/>
    <cellStyle name="Millares 4 11 3" xfId="1464" xr:uid="{00000000-0005-0000-0000-0000BB090000}"/>
    <cellStyle name="Millares 4 11 3 2" xfId="4723" xr:uid="{754AE0D0-58DC-4EB9-B6B3-26D527A8DB08}"/>
    <cellStyle name="Millares 4 11 4" xfId="2343" xr:uid="{00000000-0005-0000-0000-0000BC090000}"/>
    <cellStyle name="Millares 4 11 4 2" xfId="5600" xr:uid="{EA275247-DDD4-4236-89DA-6F6EEBED83E7}"/>
    <cellStyle name="Millares 4 11 5" xfId="3533" xr:uid="{B16F09FA-A45D-49E6-BCF4-6333718EF70D}"/>
    <cellStyle name="Millares 4 12" xfId="235" xr:uid="{00000000-0005-0000-0000-0000BD090000}"/>
    <cellStyle name="Millares 4 12 2" xfId="412" xr:uid="{00000000-0005-0000-0000-0000BE090000}"/>
    <cellStyle name="Millares 4 12 2 2" xfId="1636" xr:uid="{00000000-0005-0000-0000-0000BF090000}"/>
    <cellStyle name="Millares 4 12 2 2 2" xfId="4895" xr:uid="{79CEF3BD-C869-49A8-97E2-52F58DB9B39A}"/>
    <cellStyle name="Millares 4 12 2 3" xfId="2515" xr:uid="{00000000-0005-0000-0000-0000C0090000}"/>
    <cellStyle name="Millares 4 12 2 3 2" xfId="5772" xr:uid="{D6176B5E-FA13-499C-A021-3481F5BFBE48}"/>
    <cellStyle name="Millares 4 12 2 4" xfId="3705" xr:uid="{BCCBF5C8-4E18-4A45-9B50-EAC097548DF6}"/>
    <cellStyle name="Millares 4 12 3" xfId="1467" xr:uid="{00000000-0005-0000-0000-0000C1090000}"/>
    <cellStyle name="Millares 4 12 3 2" xfId="4726" xr:uid="{AE089420-A896-44D2-A7B6-337837761726}"/>
    <cellStyle name="Millares 4 12 4" xfId="2346" xr:uid="{00000000-0005-0000-0000-0000C2090000}"/>
    <cellStyle name="Millares 4 12 4 2" xfId="5603" xr:uid="{9DD31606-38E7-4080-86F7-E01A347C56B5}"/>
    <cellStyle name="Millares 4 12 5" xfId="3536" xr:uid="{E5B140A3-2DE5-4C4C-87FF-C603E1FF08D0}"/>
    <cellStyle name="Millares 4 13" xfId="239" xr:uid="{00000000-0005-0000-0000-0000C3090000}"/>
    <cellStyle name="Millares 4 13 2" xfId="416" xr:uid="{00000000-0005-0000-0000-0000C4090000}"/>
    <cellStyle name="Millares 4 13 2 2" xfId="1639" xr:uid="{00000000-0005-0000-0000-0000C5090000}"/>
    <cellStyle name="Millares 4 13 2 2 2" xfId="4898" xr:uid="{FF017B02-4B21-4D5E-98FE-2DE1D11BF1AD}"/>
    <cellStyle name="Millares 4 13 2 3" xfId="2518" xr:uid="{00000000-0005-0000-0000-0000C6090000}"/>
    <cellStyle name="Millares 4 13 2 3 2" xfId="5775" xr:uid="{7A8AF970-13CE-465F-9401-6F44C8260156}"/>
    <cellStyle name="Millares 4 13 2 4" xfId="3708" xr:uid="{418884C9-7835-41E6-B165-90247EC94155}"/>
    <cellStyle name="Millares 4 13 3" xfId="1470" xr:uid="{00000000-0005-0000-0000-0000C7090000}"/>
    <cellStyle name="Millares 4 13 3 2" xfId="4729" xr:uid="{3B7E9FF3-3B97-4D9A-9E88-3F35F6B27D8F}"/>
    <cellStyle name="Millares 4 13 4" xfId="2349" xr:uid="{00000000-0005-0000-0000-0000C8090000}"/>
    <cellStyle name="Millares 4 13 4 2" xfId="5606" xr:uid="{14C4807B-4867-44D3-8EA5-B9FDCBBFF626}"/>
    <cellStyle name="Millares 4 13 5" xfId="3539" xr:uid="{46C53000-BE57-4191-857C-19067ED72526}"/>
    <cellStyle name="Millares 4 14" xfId="242" xr:uid="{00000000-0005-0000-0000-0000C9090000}"/>
    <cellStyle name="Millares 4 14 2" xfId="419" xr:uid="{00000000-0005-0000-0000-0000CA090000}"/>
    <cellStyle name="Millares 4 14 2 2" xfId="1642" xr:uid="{00000000-0005-0000-0000-0000CB090000}"/>
    <cellStyle name="Millares 4 14 2 2 2" xfId="4901" xr:uid="{5ABD2594-1001-4BBC-B6C8-4838F42F3513}"/>
    <cellStyle name="Millares 4 14 2 3" xfId="2521" xr:uid="{00000000-0005-0000-0000-0000CC090000}"/>
    <cellStyle name="Millares 4 14 2 3 2" xfId="5778" xr:uid="{A7BDC138-E3CB-4675-8706-BE35D9300ACA}"/>
    <cellStyle name="Millares 4 14 2 4" xfId="3711" xr:uid="{2BB91C5E-B4FC-4FCD-BB26-36B790BFB5C1}"/>
    <cellStyle name="Millares 4 14 3" xfId="1473" xr:uid="{00000000-0005-0000-0000-0000CD090000}"/>
    <cellStyle name="Millares 4 14 3 2" xfId="4732" xr:uid="{AC320017-9655-45D4-B842-30A15751335A}"/>
    <cellStyle name="Millares 4 14 4" xfId="2352" xr:uid="{00000000-0005-0000-0000-0000CE090000}"/>
    <cellStyle name="Millares 4 14 4 2" xfId="5609" xr:uid="{11B8BB8D-718B-4D34-8A71-F1144249EE83}"/>
    <cellStyle name="Millares 4 14 5" xfId="3542" xr:uid="{748DDC0A-AD17-44EF-90EA-20D1B86A5360}"/>
    <cellStyle name="Millares 4 15" xfId="245" xr:uid="{00000000-0005-0000-0000-0000CF090000}"/>
    <cellStyle name="Millares 4 15 2" xfId="422" xr:uid="{00000000-0005-0000-0000-0000D0090000}"/>
    <cellStyle name="Millares 4 15 2 2" xfId="1645" xr:uid="{00000000-0005-0000-0000-0000D1090000}"/>
    <cellStyle name="Millares 4 15 2 2 2" xfId="4904" xr:uid="{CF248567-EB7E-4D85-B3CF-87E9056EBB25}"/>
    <cellStyle name="Millares 4 15 2 3" xfId="2524" xr:uid="{00000000-0005-0000-0000-0000D2090000}"/>
    <cellStyle name="Millares 4 15 2 3 2" xfId="5781" xr:uid="{1504453D-4B02-4A2B-AD34-F24C9D8665AC}"/>
    <cellStyle name="Millares 4 15 2 4" xfId="3714" xr:uid="{6D84FFD2-C5CD-41E5-B0A7-58192FE3867E}"/>
    <cellStyle name="Millares 4 15 3" xfId="1476" xr:uid="{00000000-0005-0000-0000-0000D3090000}"/>
    <cellStyle name="Millares 4 15 3 2" xfId="4735" xr:uid="{B58BF7AF-09E1-4760-A5BF-8C237910A83E}"/>
    <cellStyle name="Millares 4 15 4" xfId="2355" xr:uid="{00000000-0005-0000-0000-0000D4090000}"/>
    <cellStyle name="Millares 4 15 4 2" xfId="5612" xr:uid="{96089260-A3B8-49EF-891B-8A161195E99A}"/>
    <cellStyle name="Millares 4 15 5" xfId="3545" xr:uid="{54E51A8B-5E7A-4AF1-B379-389A45A85952}"/>
    <cellStyle name="Millares 4 16" xfId="248" xr:uid="{00000000-0005-0000-0000-0000D5090000}"/>
    <cellStyle name="Millares 4 16 2" xfId="425" xr:uid="{00000000-0005-0000-0000-0000D6090000}"/>
    <cellStyle name="Millares 4 16 2 2" xfId="1648" xr:uid="{00000000-0005-0000-0000-0000D7090000}"/>
    <cellStyle name="Millares 4 16 2 2 2" xfId="4907" xr:uid="{A08B1DB9-5740-4EF6-9833-C9876C40CF8D}"/>
    <cellStyle name="Millares 4 16 2 3" xfId="2527" xr:uid="{00000000-0005-0000-0000-0000D8090000}"/>
    <cellStyle name="Millares 4 16 2 3 2" xfId="5784" xr:uid="{06F476ED-96B4-4B61-BD90-AE1BE87A9FD7}"/>
    <cellStyle name="Millares 4 16 2 4" xfId="3717" xr:uid="{927B5A98-DF7D-4BF3-B541-348AEE993953}"/>
    <cellStyle name="Millares 4 16 3" xfId="1479" xr:uid="{00000000-0005-0000-0000-0000D9090000}"/>
    <cellStyle name="Millares 4 16 3 2" xfId="4738" xr:uid="{A3C956CC-17C2-44A8-AF64-8A5A0AE5B61E}"/>
    <cellStyle name="Millares 4 16 4" xfId="2358" xr:uid="{00000000-0005-0000-0000-0000DA090000}"/>
    <cellStyle name="Millares 4 16 4 2" xfId="5615" xr:uid="{D4E61D36-8526-4799-B5C8-8384EEC8C0A7}"/>
    <cellStyle name="Millares 4 16 5" xfId="3548" xr:uid="{9D89DDF3-EF65-4909-9A6A-4998694F7B35}"/>
    <cellStyle name="Millares 4 17" xfId="253" xr:uid="{00000000-0005-0000-0000-0000DB090000}"/>
    <cellStyle name="Millares 4 17 2" xfId="1483" xr:uid="{00000000-0005-0000-0000-0000DC090000}"/>
    <cellStyle name="Millares 4 17 2 2" xfId="4742" xr:uid="{D01C15A5-FB80-4711-884D-A1B802B1672F}"/>
    <cellStyle name="Millares 4 17 3" xfId="2362" xr:uid="{00000000-0005-0000-0000-0000DD090000}"/>
    <cellStyle name="Millares 4 17 3 2" xfId="5619" xr:uid="{124D2E8B-6C6B-4011-AC47-15C02372C6E7}"/>
    <cellStyle name="Millares 4 17 4" xfId="3552" xr:uid="{337A5BE7-EC1E-4788-8863-95DF03245613}"/>
    <cellStyle name="Millares 4 18" xfId="1295" xr:uid="{00000000-0005-0000-0000-0000DE090000}"/>
    <cellStyle name="Millares 4 18 2" xfId="4555" xr:uid="{098CACA1-8C67-4355-AFD8-839C6D2ED6C5}"/>
    <cellStyle name="Millares 4 19" xfId="2175" xr:uid="{00000000-0005-0000-0000-0000DF090000}"/>
    <cellStyle name="Millares 4 19 2" xfId="5432" xr:uid="{27F81892-DDEB-42DE-8700-D033875A9AD0}"/>
    <cellStyle name="Millares 4 2" xfId="76" xr:uid="{00000000-0005-0000-0000-0000E0090000}"/>
    <cellStyle name="Millares 4 2 2" xfId="269" xr:uid="{00000000-0005-0000-0000-0000E1090000}"/>
    <cellStyle name="Millares 4 2 2 2" xfId="1498" xr:uid="{00000000-0005-0000-0000-0000E2090000}"/>
    <cellStyle name="Millares 4 2 2 2 2" xfId="4757" xr:uid="{42B1DE6E-EFCE-4AB6-A88E-49683DF3E05B}"/>
    <cellStyle name="Millares 4 2 2 3" xfId="2377" xr:uid="{00000000-0005-0000-0000-0000E3090000}"/>
    <cellStyle name="Millares 4 2 2 3 2" xfId="5634" xr:uid="{DFABAD4B-5CAD-4CDA-90B9-EFBE0942C989}"/>
    <cellStyle name="Millares 4 2 2 4" xfId="3567" xr:uid="{F938B29A-A963-4098-9504-2A4D926061D8}"/>
    <cellStyle name="Millares 4 2 3" xfId="1313" xr:uid="{00000000-0005-0000-0000-0000E4090000}"/>
    <cellStyle name="Millares 4 2 3 2" xfId="4572" xr:uid="{B726343E-54F3-4329-8624-1B6C6BD8A5F2}"/>
    <cellStyle name="Millares 4 2 4" xfId="2192" xr:uid="{00000000-0005-0000-0000-0000E5090000}"/>
    <cellStyle name="Millares 4 2 4 2" xfId="5449" xr:uid="{C7A9C4FA-D53E-4B54-B483-D78C83079235}"/>
    <cellStyle name="Millares 4 2 5" xfId="3382" xr:uid="{2A7F1341-1F20-49A2-BAB1-510A21BAA317}"/>
    <cellStyle name="Millares 4 20" xfId="3365" xr:uid="{A149821F-0F01-4481-8095-9AB3439B9115}"/>
    <cellStyle name="Millares 4 21" xfId="6622" xr:uid="{143B7F58-B6D3-45E3-A1F4-0D39EA811261}"/>
    <cellStyle name="Millares 4 22" xfId="6658" xr:uid="{DEF98E82-FED1-4F45-A0D6-3C8EE68FED0D}"/>
    <cellStyle name="Millares 4 3" xfId="95" xr:uid="{00000000-0005-0000-0000-0000E6090000}"/>
    <cellStyle name="Millares 4 3 2" xfId="287" xr:uid="{00000000-0005-0000-0000-0000E7090000}"/>
    <cellStyle name="Millares 4 3 2 2" xfId="1515" xr:uid="{00000000-0005-0000-0000-0000E8090000}"/>
    <cellStyle name="Millares 4 3 2 2 2" xfId="4774" xr:uid="{9F1E084B-3595-4907-AABC-4AB88008D74C}"/>
    <cellStyle name="Millares 4 3 2 3" xfId="2394" xr:uid="{00000000-0005-0000-0000-0000E9090000}"/>
    <cellStyle name="Millares 4 3 2 3 2" xfId="5651" xr:uid="{6B7020CD-F9AA-4A18-80D1-FAB3AF2F3492}"/>
    <cellStyle name="Millares 4 3 2 4" xfId="3584" xr:uid="{9819FF3F-3243-4B3C-95FC-86E4D89DDF68}"/>
    <cellStyle name="Millares 4 3 3" xfId="1331" xr:uid="{00000000-0005-0000-0000-0000EA090000}"/>
    <cellStyle name="Millares 4 3 3 2" xfId="4590" xr:uid="{8224795E-24C0-4ED0-BAA3-275DEB0C98BD}"/>
    <cellStyle name="Millares 4 3 4" xfId="2210" xr:uid="{00000000-0005-0000-0000-0000EB090000}"/>
    <cellStyle name="Millares 4 3 4 2" xfId="5467" xr:uid="{7A72C0ED-AC37-4E45-8382-2A02F901500F}"/>
    <cellStyle name="Millares 4 3 5" xfId="3400" xr:uid="{DE0DE882-4B64-4A61-8E57-5EAD4AF89617}"/>
    <cellStyle name="Millares 4 4" xfId="114" xr:uid="{00000000-0005-0000-0000-0000EC090000}"/>
    <cellStyle name="Millares 4 4 2" xfId="306" xr:uid="{00000000-0005-0000-0000-0000ED090000}"/>
    <cellStyle name="Millares 4 4 2 2" xfId="1533" xr:uid="{00000000-0005-0000-0000-0000EE090000}"/>
    <cellStyle name="Millares 4 4 2 2 2" xfId="4792" xr:uid="{2D3FE08D-CF43-40B8-95AD-2C4EA7855872}"/>
    <cellStyle name="Millares 4 4 2 3" xfId="2412" xr:uid="{00000000-0005-0000-0000-0000EF090000}"/>
    <cellStyle name="Millares 4 4 2 3 2" xfId="5669" xr:uid="{E6810CC0-62E7-4B28-B9C4-1939C0D54595}"/>
    <cellStyle name="Millares 4 4 2 4" xfId="3602" xr:uid="{0D003B8E-8EAA-48D1-91E0-B7E144D61DE5}"/>
    <cellStyle name="Millares 4 4 3" xfId="1349" xr:uid="{00000000-0005-0000-0000-0000F0090000}"/>
    <cellStyle name="Millares 4 4 3 2" xfId="4608" xr:uid="{105DDB2F-2512-440C-A36E-4CF6512E4C3D}"/>
    <cellStyle name="Millares 4 4 4" xfId="2228" xr:uid="{00000000-0005-0000-0000-0000F1090000}"/>
    <cellStyle name="Millares 4 4 4 2" xfId="5485" xr:uid="{A1E5D47E-DEBD-4987-A674-DD6EA17FCB2D}"/>
    <cellStyle name="Millares 4 4 5" xfId="3418" xr:uid="{DA4603EF-6134-4947-B322-A2E35C8330CE}"/>
    <cellStyle name="Millares 4 5" xfId="132" xr:uid="{00000000-0005-0000-0000-0000F2090000}"/>
    <cellStyle name="Millares 4 5 2" xfId="324" xr:uid="{00000000-0005-0000-0000-0000F3090000}"/>
    <cellStyle name="Millares 4 5 2 2" xfId="1551" xr:uid="{00000000-0005-0000-0000-0000F4090000}"/>
    <cellStyle name="Millares 4 5 2 2 2" xfId="4810" xr:uid="{65880BF2-6583-4FE2-A48F-04A6006C3331}"/>
    <cellStyle name="Millares 4 5 2 3" xfId="2430" xr:uid="{00000000-0005-0000-0000-0000F5090000}"/>
    <cellStyle name="Millares 4 5 2 3 2" xfId="5687" xr:uid="{C6C2D48F-78B6-4A06-8C7D-69D7134C0210}"/>
    <cellStyle name="Millares 4 5 2 4" xfId="3620" xr:uid="{F964A9E1-DF02-4FA7-B28C-6AA1B1850EA3}"/>
    <cellStyle name="Millares 4 5 3" xfId="1367" xr:uid="{00000000-0005-0000-0000-0000F6090000}"/>
    <cellStyle name="Millares 4 5 3 2" xfId="4626" xr:uid="{E3E8EEC2-AAEB-47D5-BFF7-8FED850DBC0A}"/>
    <cellStyle name="Millares 4 5 4" xfId="2246" xr:uid="{00000000-0005-0000-0000-0000F7090000}"/>
    <cellStyle name="Millares 4 5 4 2" xfId="5503" xr:uid="{1FEAECBF-C603-4094-AE45-69BE8DE219FA}"/>
    <cellStyle name="Millares 4 5 5" xfId="3436" xr:uid="{366A54D9-641E-4640-A0D4-F5628560C07D}"/>
    <cellStyle name="Millares 4 6" xfId="150" xr:uid="{00000000-0005-0000-0000-0000F8090000}"/>
    <cellStyle name="Millares 4 6 2" xfId="342" xr:uid="{00000000-0005-0000-0000-0000F9090000}"/>
    <cellStyle name="Millares 4 6 2 2" xfId="1569" xr:uid="{00000000-0005-0000-0000-0000FA090000}"/>
    <cellStyle name="Millares 4 6 2 2 2" xfId="4828" xr:uid="{2F7C7D65-8671-41B9-8C6C-B492B2F5786D}"/>
    <cellStyle name="Millares 4 6 2 3" xfId="2448" xr:uid="{00000000-0005-0000-0000-0000FB090000}"/>
    <cellStyle name="Millares 4 6 2 3 2" xfId="5705" xr:uid="{A2E9A77A-872C-4AEE-BB90-1A9A701CE4B9}"/>
    <cellStyle name="Millares 4 6 2 4" xfId="3638" xr:uid="{0875285A-29E8-441E-92EB-260DACD108AA}"/>
    <cellStyle name="Millares 4 6 3" xfId="1385" xr:uid="{00000000-0005-0000-0000-0000FC090000}"/>
    <cellStyle name="Millares 4 6 3 2" xfId="4644" xr:uid="{084DF229-AD21-4604-9D96-A4527782C03A}"/>
    <cellStyle name="Millares 4 6 4" xfId="2264" xr:uid="{00000000-0005-0000-0000-0000FD090000}"/>
    <cellStyle name="Millares 4 6 4 2" xfId="5521" xr:uid="{D6001066-920B-4167-A814-AC874E4719A3}"/>
    <cellStyle name="Millares 4 6 5" xfId="3454" xr:uid="{F88CCFFC-4135-45A8-A9B9-A98F34B5C393}"/>
    <cellStyle name="Millares 4 7" xfId="170" xr:uid="{00000000-0005-0000-0000-0000FE090000}"/>
    <cellStyle name="Millares 4 7 2" xfId="362" xr:uid="{00000000-0005-0000-0000-0000FF090000}"/>
    <cellStyle name="Millares 4 7 2 2" xfId="1588" xr:uid="{00000000-0005-0000-0000-0000000A0000}"/>
    <cellStyle name="Millares 4 7 2 2 2" xfId="4847" xr:uid="{4A94D9D9-B9BB-460B-BCAC-87AD6C86F4FF}"/>
    <cellStyle name="Millares 4 7 2 3" xfId="2467" xr:uid="{00000000-0005-0000-0000-0000010A0000}"/>
    <cellStyle name="Millares 4 7 2 3 2" xfId="5724" xr:uid="{C086D4D5-9692-4E9A-B4EF-146B60D2B441}"/>
    <cellStyle name="Millares 4 7 2 4" xfId="3657" xr:uid="{6004D5D9-3EBE-4B50-86B9-98AEDF7096CD}"/>
    <cellStyle name="Millares 4 7 3" xfId="1404" xr:uid="{00000000-0005-0000-0000-0000020A0000}"/>
    <cellStyle name="Millares 4 7 3 2" xfId="4663" xr:uid="{119AA4E6-BCB0-45F2-97E4-B00B200DC284}"/>
    <cellStyle name="Millares 4 7 4" xfId="2283" xr:uid="{00000000-0005-0000-0000-0000030A0000}"/>
    <cellStyle name="Millares 4 7 4 2" xfId="5540" xr:uid="{D08FB3F4-77D0-4CBC-8CC9-4E93A0C17CA6}"/>
    <cellStyle name="Millares 4 7 5" xfId="3473" xr:uid="{58D3A0FF-553B-48A1-AC43-DF471C7CA712}"/>
    <cellStyle name="Millares 4 8" xfId="189" xr:uid="{00000000-0005-0000-0000-0000040A0000}"/>
    <cellStyle name="Millares 4 8 2" xfId="381" xr:uid="{00000000-0005-0000-0000-0000050A0000}"/>
    <cellStyle name="Millares 4 8 2 2" xfId="1606" xr:uid="{00000000-0005-0000-0000-0000060A0000}"/>
    <cellStyle name="Millares 4 8 2 2 2" xfId="4865" xr:uid="{D2F17602-F39B-409C-982D-6608D19AF702}"/>
    <cellStyle name="Millares 4 8 2 3" xfId="2485" xr:uid="{00000000-0005-0000-0000-0000070A0000}"/>
    <cellStyle name="Millares 4 8 2 3 2" xfId="5742" xr:uid="{1AF38E7D-4533-483F-A3C1-87C78F55DF86}"/>
    <cellStyle name="Millares 4 8 2 4" xfId="3675" xr:uid="{5E39E76F-87DE-4AFC-991B-6FF67CC5B432}"/>
    <cellStyle name="Millares 4 8 3" xfId="1422" xr:uid="{00000000-0005-0000-0000-0000080A0000}"/>
    <cellStyle name="Millares 4 8 3 2" xfId="4681" xr:uid="{9105C5E7-F68B-4C04-B19F-1C0E1D3CBB19}"/>
    <cellStyle name="Millares 4 8 4" xfId="2301" xr:uid="{00000000-0005-0000-0000-0000090A0000}"/>
    <cellStyle name="Millares 4 8 4 2" xfId="5558" xr:uid="{F2209E98-957A-4191-810F-62EE451E4F91}"/>
    <cellStyle name="Millares 4 8 5" xfId="3491" xr:uid="{B73F82E8-E4E9-4C5C-B9FC-61A355470A15}"/>
    <cellStyle name="Millares 4 9" xfId="207" xr:uid="{00000000-0005-0000-0000-00000A0A0000}"/>
    <cellStyle name="Millares 4 9 2" xfId="399" xr:uid="{00000000-0005-0000-0000-00000B0A0000}"/>
    <cellStyle name="Millares 4 9 2 2" xfId="1624" xr:uid="{00000000-0005-0000-0000-00000C0A0000}"/>
    <cellStyle name="Millares 4 9 2 2 2" xfId="4883" xr:uid="{707D39A3-6907-4F17-995E-131DA4172E2C}"/>
    <cellStyle name="Millares 4 9 2 3" xfId="2503" xr:uid="{00000000-0005-0000-0000-00000D0A0000}"/>
    <cellStyle name="Millares 4 9 2 3 2" xfId="5760" xr:uid="{9A45DA16-0F57-45B5-8131-9B6915043033}"/>
    <cellStyle name="Millares 4 9 2 4" xfId="3693" xr:uid="{4DCAE164-EAE4-4166-BAEB-BC8F5D926F56}"/>
    <cellStyle name="Millares 4 9 3" xfId="1440" xr:uid="{00000000-0005-0000-0000-00000E0A0000}"/>
    <cellStyle name="Millares 4 9 3 2" xfId="4699" xr:uid="{9A5773BF-A79D-4C72-A5B0-ECE415B64672}"/>
    <cellStyle name="Millares 4 9 4" xfId="2319" xr:uid="{00000000-0005-0000-0000-00000F0A0000}"/>
    <cellStyle name="Millares 4 9 4 2" xfId="5576" xr:uid="{7FAE689F-8754-4923-A564-88113CE5860B}"/>
    <cellStyle name="Millares 4 9 5" xfId="3509" xr:uid="{A894A4F1-F86F-4A58-8DF7-2D83929227AF}"/>
    <cellStyle name="Millares 5" xfId="640" xr:uid="{00000000-0005-0000-0000-0000100A0000}"/>
    <cellStyle name="Millares 5 2" xfId="1844" xr:uid="{00000000-0005-0000-0000-0000110A0000}"/>
    <cellStyle name="Millares 5 2 2" xfId="5103" xr:uid="{CCB79E93-4259-4DB0-90E4-CF84804FA637}"/>
    <cellStyle name="Millares 5 3" xfId="2723" xr:uid="{00000000-0005-0000-0000-0000120A0000}"/>
    <cellStyle name="Millares 5 3 2" xfId="5980" xr:uid="{24D34DB2-F4B2-48D5-8353-2C4044CCF045}"/>
    <cellStyle name="Millares 5 4" xfId="3913" xr:uid="{7920BB32-C151-4A46-AB1D-742D9B6EF41B}"/>
    <cellStyle name="Millares 5 5" xfId="6686" xr:uid="{BF165793-DF51-41B2-9EF8-3C8ADD6D009A}"/>
    <cellStyle name="Millares 6" xfId="6687" xr:uid="{360E7B2B-BDDA-4B48-824C-A00C585CB477}"/>
    <cellStyle name="Millares 7" xfId="5" xr:uid="{00000000-0005-0000-0000-0000130A0000}"/>
    <cellStyle name="Millares 7 2" xfId="251" xr:uid="{00000000-0005-0000-0000-0000140A0000}"/>
    <cellStyle name="Millares 7 2 2" xfId="1482" xr:uid="{00000000-0005-0000-0000-0000150A0000}"/>
    <cellStyle name="Millares 7 2 2 2" xfId="4741" xr:uid="{F75DE444-0C5B-4DD4-B0B9-C1420940B09B}"/>
    <cellStyle name="Millares 7 2 3" xfId="2361" xr:uid="{00000000-0005-0000-0000-0000160A0000}"/>
    <cellStyle name="Millares 7 2 3 2" xfId="5618" xr:uid="{7D25A417-05B9-4271-B253-49786FCF4591}"/>
    <cellStyle name="Millares 7 2 4" xfId="3551" xr:uid="{2B60588E-310B-4E2C-85EB-EA748AD535E0}"/>
    <cellStyle name="Millares 7 3" xfId="1282" xr:uid="{00000000-0005-0000-0000-0000170A0000}"/>
    <cellStyle name="Millares 7 3 2" xfId="4542" xr:uid="{3F28C3A1-D01E-403F-BB4B-B79A4A954710}"/>
    <cellStyle name="Millares 7 4" xfId="2162" xr:uid="{00000000-0005-0000-0000-0000180A0000}"/>
    <cellStyle name="Millares 7 4 2" xfId="5419" xr:uid="{B1739228-2437-4240-81E1-5319F0CF480D}"/>
    <cellStyle name="Millares 7 5" xfId="3352" xr:uid="{8B7B3926-282E-470D-A8D5-E9CC730CBC59}"/>
    <cellStyle name="Millares 7 6" xfId="6700" xr:uid="{7BBC9195-8552-4802-A3EA-7518583B583C}"/>
    <cellStyle name="Millares 8" xfId="12673" xr:uid="{FBB5AA0C-32A7-4369-885A-6EE75463643E}"/>
    <cellStyle name="Moneda" xfId="3" builtinId="4"/>
    <cellStyle name="Moneda 10" xfId="190" xr:uid="{00000000-0005-0000-0000-00001A0A0000}"/>
    <cellStyle name="Moneda 10 2" xfId="382" xr:uid="{00000000-0005-0000-0000-00001B0A0000}"/>
    <cellStyle name="Moneda 10 2 2" xfId="1607" xr:uid="{00000000-0005-0000-0000-00001C0A0000}"/>
    <cellStyle name="Moneda 10 2 2 2" xfId="4866" xr:uid="{D0AEBBDE-EB1F-49A2-9F12-503795BE8F82}"/>
    <cellStyle name="Moneda 10 2 3" xfId="2486" xr:uid="{00000000-0005-0000-0000-00001D0A0000}"/>
    <cellStyle name="Moneda 10 2 3 2" xfId="5743" xr:uid="{EC6FA909-6769-4040-9069-7967997C0347}"/>
    <cellStyle name="Moneda 10 2 4" xfId="3676" xr:uid="{40A4F24C-C0C5-4DBF-8AE4-AFF5E842FA70}"/>
    <cellStyle name="Moneda 10 3" xfId="1423" xr:uid="{00000000-0005-0000-0000-00001E0A0000}"/>
    <cellStyle name="Moneda 10 3 2" xfId="4682" xr:uid="{355D1499-5D5A-4678-8F07-836E64BA87D4}"/>
    <cellStyle name="Moneda 10 4" xfId="2302" xr:uid="{00000000-0005-0000-0000-00001F0A0000}"/>
    <cellStyle name="Moneda 10 4 2" xfId="5559" xr:uid="{876867FD-6AB3-47E4-8087-05A1E599144C}"/>
    <cellStyle name="Moneda 10 5" xfId="3492" xr:uid="{C042E40B-CBB2-4792-A3B5-BF68704F7884}"/>
    <cellStyle name="Moneda 11" xfId="208" xr:uid="{00000000-0005-0000-0000-0000200A0000}"/>
    <cellStyle name="Moneda 11 2" xfId="400" xr:uid="{00000000-0005-0000-0000-0000210A0000}"/>
    <cellStyle name="Moneda 11 2 2" xfId="1625" xr:uid="{00000000-0005-0000-0000-0000220A0000}"/>
    <cellStyle name="Moneda 11 2 2 2" xfId="4884" xr:uid="{113A6D45-22DB-487B-A1C4-B11E7436DEBB}"/>
    <cellStyle name="Moneda 11 2 3" xfId="2504" xr:uid="{00000000-0005-0000-0000-0000230A0000}"/>
    <cellStyle name="Moneda 11 2 3 2" xfId="5761" xr:uid="{2849E3E4-BF60-4A4C-A2F1-7F1786EE3B55}"/>
    <cellStyle name="Moneda 11 2 4" xfId="3694" xr:uid="{2CA5A229-DF21-476A-8B13-1F15998C5B18}"/>
    <cellStyle name="Moneda 11 3" xfId="1441" xr:uid="{00000000-0005-0000-0000-0000240A0000}"/>
    <cellStyle name="Moneda 11 3 2" xfId="4700" xr:uid="{DA046A35-8F6E-4763-9D06-DB71F562076F}"/>
    <cellStyle name="Moneda 11 4" xfId="2320" xr:uid="{00000000-0005-0000-0000-0000250A0000}"/>
    <cellStyle name="Moneda 11 4 2" xfId="5577" xr:uid="{8DA377D0-DAA7-4813-BCAB-C085668718DA}"/>
    <cellStyle name="Moneda 11 5" xfId="3510" xr:uid="{72D95CB0-8E07-4EFB-98C7-008EE641BBE6}"/>
    <cellStyle name="Moneda 12" xfId="227" xr:uid="{00000000-0005-0000-0000-0000260A0000}"/>
    <cellStyle name="Moneda 12 2" xfId="407" xr:uid="{00000000-0005-0000-0000-0000270A0000}"/>
    <cellStyle name="Moneda 12 2 2" xfId="1631" xr:uid="{00000000-0005-0000-0000-0000280A0000}"/>
    <cellStyle name="Moneda 12 2 2 2" xfId="4890" xr:uid="{68EEA9F8-5893-4ACB-B75A-EBFC027B1FB6}"/>
    <cellStyle name="Moneda 12 2 3" xfId="2510" xr:uid="{00000000-0005-0000-0000-0000290A0000}"/>
    <cellStyle name="Moneda 12 2 3 2" xfId="5767" xr:uid="{2BFBD40F-B827-4124-A57F-3D01FF012E4B}"/>
    <cellStyle name="Moneda 12 2 4" xfId="3700" xr:uid="{08B16199-4467-43F6-A015-688D1B9B088A}"/>
    <cellStyle name="Moneda 12 3" xfId="1459" xr:uid="{00000000-0005-0000-0000-00002A0A0000}"/>
    <cellStyle name="Moneda 12 3 2" xfId="4718" xr:uid="{FF057FE0-663C-4EB2-AE46-6D6974F260F3}"/>
    <cellStyle name="Moneda 12 4" xfId="2338" xr:uid="{00000000-0005-0000-0000-00002B0A0000}"/>
    <cellStyle name="Moneda 12 4 2" xfId="5595" xr:uid="{2616800A-1C03-4858-A981-8AB8ADB8D21B}"/>
    <cellStyle name="Moneda 12 5" xfId="3528" xr:uid="{F6E238BA-0B8A-4B2E-BCED-73009ED87BF3}"/>
    <cellStyle name="Moneda 13" xfId="233" xr:uid="{00000000-0005-0000-0000-00002C0A0000}"/>
    <cellStyle name="Moneda 13 2" xfId="410" xr:uid="{00000000-0005-0000-0000-00002D0A0000}"/>
    <cellStyle name="Moneda 13 2 2" xfId="1634" xr:uid="{00000000-0005-0000-0000-00002E0A0000}"/>
    <cellStyle name="Moneda 13 2 2 2" xfId="4893" xr:uid="{88B3727A-106B-4BB2-B683-B0C30B782FAC}"/>
    <cellStyle name="Moneda 13 2 3" xfId="2513" xr:uid="{00000000-0005-0000-0000-00002F0A0000}"/>
    <cellStyle name="Moneda 13 2 3 2" xfId="5770" xr:uid="{B6FD1B2D-1B61-486E-9F92-DD3D98608CA0}"/>
    <cellStyle name="Moneda 13 2 4" xfId="3703" xr:uid="{87687633-85B1-4CCC-B6DC-53DA9DDB64E9}"/>
    <cellStyle name="Moneda 13 3" xfId="1465" xr:uid="{00000000-0005-0000-0000-0000300A0000}"/>
    <cellStyle name="Moneda 13 3 2" xfId="4724" xr:uid="{7BA2BEB8-19E6-4C73-AE54-A4DFFB630D13}"/>
    <cellStyle name="Moneda 13 4" xfId="2344" xr:uid="{00000000-0005-0000-0000-0000310A0000}"/>
    <cellStyle name="Moneda 13 4 2" xfId="5601" xr:uid="{15C5C541-7279-4956-A7A8-855D66304029}"/>
    <cellStyle name="Moneda 13 5" xfId="3534" xr:uid="{6F42D367-9C64-4345-97CD-7D6E56D32BA7}"/>
    <cellStyle name="Moneda 14" xfId="236" xr:uid="{00000000-0005-0000-0000-0000320A0000}"/>
    <cellStyle name="Moneda 14 2" xfId="413" xr:uid="{00000000-0005-0000-0000-0000330A0000}"/>
    <cellStyle name="Moneda 14 2 2" xfId="1637" xr:uid="{00000000-0005-0000-0000-0000340A0000}"/>
    <cellStyle name="Moneda 14 2 2 2" xfId="4896" xr:uid="{34E2E5D3-B14D-4504-90AB-5085A6F58D86}"/>
    <cellStyle name="Moneda 14 2 3" xfId="2516" xr:uid="{00000000-0005-0000-0000-0000350A0000}"/>
    <cellStyle name="Moneda 14 2 3 2" xfId="5773" xr:uid="{43767BE8-CDAA-47EE-A339-F546B089F3AF}"/>
    <cellStyle name="Moneda 14 2 4" xfId="3706" xr:uid="{24BE6534-E480-4546-8294-835FBA7E9D0F}"/>
    <cellStyle name="Moneda 14 3" xfId="1468" xr:uid="{00000000-0005-0000-0000-0000360A0000}"/>
    <cellStyle name="Moneda 14 3 2" xfId="4727" xr:uid="{CCC28DAE-1F23-468B-B371-04ADB384CE8F}"/>
    <cellStyle name="Moneda 14 4" xfId="2347" xr:uid="{00000000-0005-0000-0000-0000370A0000}"/>
    <cellStyle name="Moneda 14 4 2" xfId="5604" xr:uid="{F5E44555-4A1D-4325-AA29-A6527B8FF983}"/>
    <cellStyle name="Moneda 14 5" xfId="3537" xr:uid="{39EF39F1-25AB-419B-ADA6-205F45A3A5CE}"/>
    <cellStyle name="Moneda 15" xfId="240" xr:uid="{00000000-0005-0000-0000-0000380A0000}"/>
    <cellStyle name="Moneda 15 2" xfId="417" xr:uid="{00000000-0005-0000-0000-0000390A0000}"/>
    <cellStyle name="Moneda 15 2 2" xfId="1640" xr:uid="{00000000-0005-0000-0000-00003A0A0000}"/>
    <cellStyle name="Moneda 15 2 2 2" xfId="4899" xr:uid="{8BA03C8C-56E7-40F5-A0E6-869D47EF874F}"/>
    <cellStyle name="Moneda 15 2 3" xfId="2519" xr:uid="{00000000-0005-0000-0000-00003B0A0000}"/>
    <cellStyle name="Moneda 15 2 3 2" xfId="5776" xr:uid="{D7B0CE12-376D-4EB2-802A-80B454E34E0F}"/>
    <cellStyle name="Moneda 15 2 4" xfId="3709" xr:uid="{57944BD6-DCF9-4407-9B7F-BE8633FC5F8A}"/>
    <cellStyle name="Moneda 15 3" xfId="1471" xr:uid="{00000000-0005-0000-0000-00003C0A0000}"/>
    <cellStyle name="Moneda 15 3 2" xfId="4730" xr:uid="{05E51933-55A5-4C54-97E6-B5AFEDD3D706}"/>
    <cellStyle name="Moneda 15 4" xfId="2350" xr:uid="{00000000-0005-0000-0000-00003D0A0000}"/>
    <cellStyle name="Moneda 15 4 2" xfId="5607" xr:uid="{997F00C9-34A0-4AE0-AF3C-918F5465B05A}"/>
    <cellStyle name="Moneda 15 5" xfId="3540" xr:uid="{8206A769-16E3-4126-8085-EC18D21AA0EF}"/>
    <cellStyle name="Moneda 16" xfId="243" xr:uid="{00000000-0005-0000-0000-00003E0A0000}"/>
    <cellStyle name="Moneda 16 2" xfId="420" xr:uid="{00000000-0005-0000-0000-00003F0A0000}"/>
    <cellStyle name="Moneda 16 2 2" xfId="1643" xr:uid="{00000000-0005-0000-0000-0000400A0000}"/>
    <cellStyle name="Moneda 16 2 2 2" xfId="4902" xr:uid="{5C89C477-F6FE-4BCC-B3EB-38582B8F8BDF}"/>
    <cellStyle name="Moneda 16 2 3" xfId="2522" xr:uid="{00000000-0005-0000-0000-0000410A0000}"/>
    <cellStyle name="Moneda 16 2 3 2" xfId="5779" xr:uid="{A45A9039-0188-4780-81B4-BF72A799C96A}"/>
    <cellStyle name="Moneda 16 2 4" xfId="3712" xr:uid="{5BA93675-B142-4D02-95A2-C2A0EBADABE8}"/>
    <cellStyle name="Moneda 16 3" xfId="1474" xr:uid="{00000000-0005-0000-0000-0000420A0000}"/>
    <cellStyle name="Moneda 16 3 2" xfId="4733" xr:uid="{A1C3F28E-CA1E-4E19-999F-9235EA173E32}"/>
    <cellStyle name="Moneda 16 4" xfId="2353" xr:uid="{00000000-0005-0000-0000-0000430A0000}"/>
    <cellStyle name="Moneda 16 4 2" xfId="5610" xr:uid="{0C00BCB2-5AC3-4BAF-B1C2-3E59BB86D9C5}"/>
    <cellStyle name="Moneda 16 5" xfId="3543" xr:uid="{2DA017BB-1EFF-4329-944E-112EC939A9A6}"/>
    <cellStyle name="Moneda 17" xfId="246" xr:uid="{00000000-0005-0000-0000-0000440A0000}"/>
    <cellStyle name="Moneda 17 2" xfId="423" xr:uid="{00000000-0005-0000-0000-0000450A0000}"/>
    <cellStyle name="Moneda 17 2 2" xfId="1646" xr:uid="{00000000-0005-0000-0000-0000460A0000}"/>
    <cellStyle name="Moneda 17 2 2 2" xfId="4905" xr:uid="{D8164F28-1CF9-4B54-B1FC-CDF8276F7E95}"/>
    <cellStyle name="Moneda 17 2 3" xfId="2525" xr:uid="{00000000-0005-0000-0000-0000470A0000}"/>
    <cellStyle name="Moneda 17 2 3 2" xfId="5782" xr:uid="{D2AB716D-B4E9-48B9-AEB9-328D9BA8F5C5}"/>
    <cellStyle name="Moneda 17 2 4" xfId="3715" xr:uid="{A3026739-04F0-4E5E-96AF-BA1D820DFD1E}"/>
    <cellStyle name="Moneda 17 3" xfId="1477" xr:uid="{00000000-0005-0000-0000-0000480A0000}"/>
    <cellStyle name="Moneda 17 3 2" xfId="4736" xr:uid="{001B3462-86FF-452D-BFCD-855D3D0C3B29}"/>
    <cellStyle name="Moneda 17 4" xfId="2356" xr:uid="{00000000-0005-0000-0000-0000490A0000}"/>
    <cellStyle name="Moneda 17 4 2" xfId="5613" xr:uid="{B3A562A3-A4B8-40B9-B1F9-C55714F86F08}"/>
    <cellStyle name="Moneda 17 5" xfId="3546" xr:uid="{3E4F799C-E5C6-4D0F-8255-794EE75A2C32}"/>
    <cellStyle name="Moneda 18" xfId="249" xr:uid="{00000000-0005-0000-0000-00004A0A0000}"/>
    <cellStyle name="Moneda 18 2" xfId="426" xr:uid="{00000000-0005-0000-0000-00004B0A0000}"/>
    <cellStyle name="Moneda 18 2 2" xfId="1649" xr:uid="{00000000-0005-0000-0000-00004C0A0000}"/>
    <cellStyle name="Moneda 18 2 2 2" xfId="4908" xr:uid="{56FBF04F-5F86-46F4-A45F-D0ABDC30D6AD}"/>
    <cellStyle name="Moneda 18 2 3" xfId="2528" xr:uid="{00000000-0005-0000-0000-00004D0A0000}"/>
    <cellStyle name="Moneda 18 2 3 2" xfId="5785" xr:uid="{A91024E5-76B6-43B8-B875-0F80B1308CF7}"/>
    <cellStyle name="Moneda 18 2 4" xfId="3718" xr:uid="{1A685E17-6FB8-4BA5-9B37-89623ED4EF3D}"/>
    <cellStyle name="Moneda 18 3" xfId="1480" xr:uid="{00000000-0005-0000-0000-00004E0A0000}"/>
    <cellStyle name="Moneda 18 3 2" xfId="4739" xr:uid="{029A32BC-21B5-4506-B801-29478A09133F}"/>
    <cellStyle name="Moneda 18 4" xfId="2359" xr:uid="{00000000-0005-0000-0000-00004F0A0000}"/>
    <cellStyle name="Moneda 18 4 2" xfId="5616" xr:uid="{4ACE99A4-52A7-4BD0-BB8D-6156E63D54F6}"/>
    <cellStyle name="Moneda 18 5" xfId="3549" xr:uid="{F4FB2950-C2B2-47F7-90F6-A8F6F6445438}"/>
    <cellStyle name="Moneda 19" xfId="250" xr:uid="{00000000-0005-0000-0000-0000500A0000}"/>
    <cellStyle name="Moneda 19 2" xfId="1481" xr:uid="{00000000-0005-0000-0000-0000510A0000}"/>
    <cellStyle name="Moneda 19 2 2" xfId="4740" xr:uid="{40453A77-C1DD-414A-9A8E-78B9419415BF}"/>
    <cellStyle name="Moneda 19 3" xfId="2360" xr:uid="{00000000-0005-0000-0000-0000520A0000}"/>
    <cellStyle name="Moneda 19 3 2" xfId="5617" xr:uid="{91928446-B1D9-468D-81B7-06E33142E91B}"/>
    <cellStyle name="Moneda 19 4" xfId="3550" xr:uid="{11693565-ED16-462E-8F33-E03ECD12A4C8}"/>
    <cellStyle name="Moneda 2" xfId="39" xr:uid="{00000000-0005-0000-0000-0000530A0000}"/>
    <cellStyle name="Moneda 2 2" xfId="254" xr:uid="{00000000-0005-0000-0000-0000540A0000}"/>
    <cellStyle name="Moneda 2 2 2" xfId="1484" xr:uid="{00000000-0005-0000-0000-0000550A0000}"/>
    <cellStyle name="Moneda 2 2 2 2" xfId="4743" xr:uid="{1DE5E6FA-B419-4CED-8F94-EDAA2017AC53}"/>
    <cellStyle name="Moneda 2 2 3" xfId="2363" xr:uid="{00000000-0005-0000-0000-0000560A0000}"/>
    <cellStyle name="Moneda 2 2 3 2" xfId="5620" xr:uid="{AD3092CE-034A-4E7C-B8EF-9EE15A979036}"/>
    <cellStyle name="Moneda 2 2 4" xfId="3553" xr:uid="{C4119F29-F51B-43AE-96DF-AB9CA86D4999}"/>
    <cellStyle name="Moneda 2 3" xfId="1296" xr:uid="{00000000-0005-0000-0000-0000570A0000}"/>
    <cellStyle name="Moneda 2 3 2" xfId="4556" xr:uid="{E224187E-CE40-42E8-A5EB-765EAF726B02}"/>
    <cellStyle name="Moneda 2 4" xfId="2176" xr:uid="{00000000-0005-0000-0000-0000580A0000}"/>
    <cellStyle name="Moneda 2 4 2" xfId="5433" xr:uid="{6F59CCAC-4CD4-46D7-943E-73A58DF17295}"/>
    <cellStyle name="Moneda 2 5" xfId="3366" xr:uid="{590D3FB4-6E0A-42C6-B7D8-FFB87920252D}"/>
    <cellStyle name="Moneda 20" xfId="1281" xr:uid="{00000000-0005-0000-0000-0000590A0000}"/>
    <cellStyle name="Moneda 20 2" xfId="4541" xr:uid="{B8B5398C-F315-47F8-B8D1-A7D1C8F64816}"/>
    <cellStyle name="Moneda 21" xfId="2161" xr:uid="{00000000-0005-0000-0000-00005A0A0000}"/>
    <cellStyle name="Moneda 21 2" xfId="5418" xr:uid="{EE23B7F5-604B-466F-9E86-EE975511D297}"/>
    <cellStyle name="Moneda 22" xfId="3351" xr:uid="{336EA91F-9424-454F-B5EC-BEF22D329051}"/>
    <cellStyle name="Moneda 23" xfId="6623" xr:uid="{A3E5EE83-7FD3-4CA8-B31B-BEEEF80AEFC4}"/>
    <cellStyle name="Moneda 24" xfId="6659" xr:uid="{4C3B04C3-E65F-406C-B9C6-C30EC8949EFA}"/>
    <cellStyle name="Moneda 3" xfId="77" xr:uid="{00000000-0005-0000-0000-00005B0A0000}"/>
    <cellStyle name="Moneda 3 2" xfId="270" xr:uid="{00000000-0005-0000-0000-00005C0A0000}"/>
    <cellStyle name="Moneda 3 2 2" xfId="1499" xr:uid="{00000000-0005-0000-0000-00005D0A0000}"/>
    <cellStyle name="Moneda 3 2 2 2" xfId="4758" xr:uid="{7C20221F-2E3A-4B79-B548-9E54965A8C66}"/>
    <cellStyle name="Moneda 3 2 3" xfId="2378" xr:uid="{00000000-0005-0000-0000-00005E0A0000}"/>
    <cellStyle name="Moneda 3 2 3 2" xfId="5635" xr:uid="{1C06A1A1-5DEF-488E-99CC-5F12CE4C7C63}"/>
    <cellStyle name="Moneda 3 2 4" xfId="3568" xr:uid="{A6EA671A-AB7A-4872-AF12-463DBB7A93BE}"/>
    <cellStyle name="Moneda 3 3" xfId="1314" xr:uid="{00000000-0005-0000-0000-00005F0A0000}"/>
    <cellStyle name="Moneda 3 3 2" xfId="4573" xr:uid="{438638EA-A193-4F47-BB26-2E2DC7674826}"/>
    <cellStyle name="Moneda 3 4" xfId="2193" xr:uid="{00000000-0005-0000-0000-0000600A0000}"/>
    <cellStyle name="Moneda 3 4 2" xfId="5450" xr:uid="{5863E8AC-E22B-4563-9A38-183875195202}"/>
    <cellStyle name="Moneda 3 5" xfId="3383" xr:uid="{4BCD546D-D2EC-4912-8DDD-6739DE3D60A2}"/>
    <cellStyle name="Moneda 4" xfId="96" xr:uid="{00000000-0005-0000-0000-0000610A0000}"/>
    <cellStyle name="Moneda 4 2" xfId="288" xr:uid="{00000000-0005-0000-0000-0000620A0000}"/>
    <cellStyle name="Moneda 4 2 2" xfId="1516" xr:uid="{00000000-0005-0000-0000-0000630A0000}"/>
    <cellStyle name="Moneda 4 2 2 2" xfId="4775" xr:uid="{D84134C1-396C-45BD-AD5F-C66373BD0B3D}"/>
    <cellStyle name="Moneda 4 2 3" xfId="2395" xr:uid="{00000000-0005-0000-0000-0000640A0000}"/>
    <cellStyle name="Moneda 4 2 3 2" xfId="5652" xr:uid="{F0DCD63E-08D2-4F0C-B9EB-504A95F0297E}"/>
    <cellStyle name="Moneda 4 2 4" xfId="3585" xr:uid="{A0B001E4-9847-4EE6-BF99-100AADF74316}"/>
    <cellStyle name="Moneda 4 3" xfId="1332" xr:uid="{00000000-0005-0000-0000-0000650A0000}"/>
    <cellStyle name="Moneda 4 3 2" xfId="4591" xr:uid="{6C13ECA9-9801-407C-A5E0-27E4705E28B4}"/>
    <cellStyle name="Moneda 4 4" xfId="2211" xr:uid="{00000000-0005-0000-0000-0000660A0000}"/>
    <cellStyle name="Moneda 4 4 2" xfId="5468" xr:uid="{57E45BE7-55D1-44A1-A950-F072F4831215}"/>
    <cellStyle name="Moneda 4 5" xfId="3401" xr:uid="{A3322FD3-B8D9-4077-B9B8-E2A4CEC722EC}"/>
    <cellStyle name="Moneda 5" xfId="115" xr:uid="{00000000-0005-0000-0000-0000670A0000}"/>
    <cellStyle name="Moneda 5 2" xfId="307" xr:uid="{00000000-0005-0000-0000-0000680A0000}"/>
    <cellStyle name="Moneda 5 2 2" xfId="1534" xr:uid="{00000000-0005-0000-0000-0000690A0000}"/>
    <cellStyle name="Moneda 5 2 2 2" xfId="4793" xr:uid="{57C2B992-6AFF-459A-8429-92254F3FB929}"/>
    <cellStyle name="Moneda 5 2 3" xfId="2413" xr:uid="{00000000-0005-0000-0000-00006A0A0000}"/>
    <cellStyle name="Moneda 5 2 3 2" xfId="5670" xr:uid="{314644CD-05DE-46E9-95E4-6D27034CCBCB}"/>
    <cellStyle name="Moneda 5 2 4" xfId="3603" xr:uid="{02B4038A-90C9-4B70-BEF8-C078EE18B626}"/>
    <cellStyle name="Moneda 5 3" xfId="1350" xr:uid="{00000000-0005-0000-0000-00006B0A0000}"/>
    <cellStyle name="Moneda 5 3 2" xfId="4609" xr:uid="{4735727A-6EAC-40B1-889F-C6FDB1BE545E}"/>
    <cellStyle name="Moneda 5 4" xfId="2229" xr:uid="{00000000-0005-0000-0000-00006C0A0000}"/>
    <cellStyle name="Moneda 5 4 2" xfId="5486" xr:uid="{BC3664D7-A175-487F-A140-8A065ED62BFD}"/>
    <cellStyle name="Moneda 5 5" xfId="3419" xr:uid="{564D5248-DB5F-44C5-955C-8E4239F27405}"/>
    <cellStyle name="Moneda 6" xfId="133" xr:uid="{00000000-0005-0000-0000-00006D0A0000}"/>
    <cellStyle name="Moneda 6 2" xfId="325" xr:uid="{00000000-0005-0000-0000-00006E0A0000}"/>
    <cellStyle name="Moneda 6 2 2" xfId="1552" xr:uid="{00000000-0005-0000-0000-00006F0A0000}"/>
    <cellStyle name="Moneda 6 2 2 2" xfId="4811" xr:uid="{853A4F2B-1DCE-4ABE-A535-F7CB9876B223}"/>
    <cellStyle name="Moneda 6 2 3" xfId="2431" xr:uid="{00000000-0005-0000-0000-0000700A0000}"/>
    <cellStyle name="Moneda 6 2 3 2" xfId="5688" xr:uid="{6B908788-EAB4-4C1C-BD3D-B3BC33FFC0DE}"/>
    <cellStyle name="Moneda 6 2 4" xfId="3621" xr:uid="{7EAE610C-9151-462A-800D-46E3FB0D8C88}"/>
    <cellStyle name="Moneda 6 3" xfId="1368" xr:uid="{00000000-0005-0000-0000-0000710A0000}"/>
    <cellStyle name="Moneda 6 3 2" xfId="4627" xr:uid="{BC79898B-0A10-40DD-8569-7832A0E1DB89}"/>
    <cellStyle name="Moneda 6 4" xfId="2247" xr:uid="{00000000-0005-0000-0000-0000720A0000}"/>
    <cellStyle name="Moneda 6 4 2" xfId="5504" xr:uid="{C495FBA5-C269-4C3E-B74E-2BAFA28D0E4C}"/>
    <cellStyle name="Moneda 6 5" xfId="3437" xr:uid="{1B4593A3-6207-4181-8542-012C30A09D3B}"/>
    <cellStyle name="Moneda 7" xfId="151" xr:uid="{00000000-0005-0000-0000-0000730A0000}"/>
    <cellStyle name="Moneda 7 2" xfId="343" xr:uid="{00000000-0005-0000-0000-0000740A0000}"/>
    <cellStyle name="Moneda 7 2 2" xfId="1570" xr:uid="{00000000-0005-0000-0000-0000750A0000}"/>
    <cellStyle name="Moneda 7 2 2 2" xfId="4829" xr:uid="{D98BD4DB-D763-4C46-955E-DE8A64FE2AA2}"/>
    <cellStyle name="Moneda 7 2 3" xfId="2449" xr:uid="{00000000-0005-0000-0000-0000760A0000}"/>
    <cellStyle name="Moneda 7 2 3 2" xfId="5706" xr:uid="{51AA7AA9-AC09-4470-8E59-8BE5D94DD94D}"/>
    <cellStyle name="Moneda 7 2 4" xfId="3639" xr:uid="{87ACFDC4-CDC6-4055-8EA8-507891AADE52}"/>
    <cellStyle name="Moneda 7 3" xfId="1386" xr:uid="{00000000-0005-0000-0000-0000770A0000}"/>
    <cellStyle name="Moneda 7 3 2" xfId="4645" xr:uid="{C6861F4A-C7E9-4C29-892A-16E83A791B69}"/>
    <cellStyle name="Moneda 7 4" xfId="2265" xr:uid="{00000000-0005-0000-0000-0000780A0000}"/>
    <cellStyle name="Moneda 7 4 2" xfId="5522" xr:uid="{6457E712-F5C2-4D9D-8255-D77F076BDFD9}"/>
    <cellStyle name="Moneda 7 5" xfId="3455" xr:uid="{6BB27A4E-F691-4102-AE55-3551625ADD77}"/>
    <cellStyle name="Moneda 8" xfId="155" xr:uid="{00000000-0005-0000-0000-0000790A0000}"/>
    <cellStyle name="Moneda 8 2" xfId="347" xr:uid="{00000000-0005-0000-0000-00007A0A0000}"/>
    <cellStyle name="Moneda 8 2 2" xfId="1574" xr:uid="{00000000-0005-0000-0000-00007B0A0000}"/>
    <cellStyle name="Moneda 8 2 2 2" xfId="4833" xr:uid="{45C86582-4008-4400-9D49-4A5B7DC0AF14}"/>
    <cellStyle name="Moneda 8 2 3" xfId="2453" xr:uid="{00000000-0005-0000-0000-00007C0A0000}"/>
    <cellStyle name="Moneda 8 2 3 2" xfId="5710" xr:uid="{FD7A719C-D567-4D77-9D68-5EF05BF57607}"/>
    <cellStyle name="Moneda 8 2 4" xfId="3643" xr:uid="{39FD38EB-2BA1-49A5-845F-E07C0FF56EF4}"/>
    <cellStyle name="Moneda 8 3" xfId="1390" xr:uid="{00000000-0005-0000-0000-00007D0A0000}"/>
    <cellStyle name="Moneda 8 3 2" xfId="4649" xr:uid="{C0FE560D-3B53-423B-AA36-D12DC615418A}"/>
    <cellStyle name="Moneda 8 4" xfId="2269" xr:uid="{00000000-0005-0000-0000-00007E0A0000}"/>
    <cellStyle name="Moneda 8 4 2" xfId="5526" xr:uid="{6085F0B1-ECE3-46FE-999C-48435B3CDE1D}"/>
    <cellStyle name="Moneda 8 5" xfId="3459" xr:uid="{027BCD3A-20F5-4B52-8CBD-9478A881A31B}"/>
    <cellStyle name="Moneda 9" xfId="171" xr:uid="{00000000-0005-0000-0000-00007F0A0000}"/>
    <cellStyle name="Moneda 9 2" xfId="363" xr:uid="{00000000-0005-0000-0000-0000800A0000}"/>
    <cellStyle name="Moneda 9 2 2" xfId="1589" xr:uid="{00000000-0005-0000-0000-0000810A0000}"/>
    <cellStyle name="Moneda 9 2 2 2" xfId="4848" xr:uid="{1E71270A-1C5F-403D-AF90-FC1F34077DD3}"/>
    <cellStyle name="Moneda 9 2 3" xfId="2468" xr:uid="{00000000-0005-0000-0000-0000820A0000}"/>
    <cellStyle name="Moneda 9 2 3 2" xfId="5725" xr:uid="{A995430E-4367-4AF7-8661-25B04EBC3391}"/>
    <cellStyle name="Moneda 9 2 4" xfId="3658" xr:uid="{F6BCA6F8-6CA2-4FB7-9BBB-BE192A6E3CDE}"/>
    <cellStyle name="Moneda 9 3" xfId="1405" xr:uid="{00000000-0005-0000-0000-0000830A0000}"/>
    <cellStyle name="Moneda 9 3 2" xfId="4664" xr:uid="{F82C2FA1-4F4B-4753-9C91-10DF1AC9850E}"/>
    <cellStyle name="Moneda 9 4" xfId="2284" xr:uid="{00000000-0005-0000-0000-0000840A0000}"/>
    <cellStyle name="Moneda 9 4 2" xfId="5541" xr:uid="{4060101A-1A2C-4CD4-A6B8-89A8C19C72D4}"/>
    <cellStyle name="Moneda 9 5" xfId="3474" xr:uid="{16AA7197-E1B0-4874-9F5D-694BD7E50E4D}"/>
    <cellStyle name="Neutral 2" xfId="41" xr:uid="{00000000-0005-0000-0000-0000850A0000}"/>
    <cellStyle name="Neutral 2 2" xfId="12675" xr:uid="{EF80F35C-43AC-4F7B-8E97-10EE2E4D8D59}"/>
    <cellStyle name="Neutral 3" xfId="40" xr:uid="{00000000-0005-0000-0000-0000860A0000}"/>
    <cellStyle name="Neutral 3 2" xfId="6701" xr:uid="{4C4C7AE5-10ED-444D-A2AD-A42AA12D678E}"/>
    <cellStyle name="Normal" xfId="0" builtinId="0"/>
    <cellStyle name="Normal - Style1" xfId="447" xr:uid="{00000000-0005-0000-0000-0000880A0000}"/>
    <cellStyle name="Normal 10" xfId="639" xr:uid="{00000000-0005-0000-0000-0000890A0000}"/>
    <cellStyle name="Normal 11" xfId="682" xr:uid="{00000000-0005-0000-0000-00008A0A0000}"/>
    <cellStyle name="Normal 12" xfId="683" xr:uid="{00000000-0005-0000-0000-00008B0A0000}"/>
    <cellStyle name="Normal 13" xfId="952" xr:uid="{00000000-0005-0000-0000-00008C0A0000}"/>
    <cellStyle name="Normal 14" xfId="953" xr:uid="{00000000-0005-0000-0000-00008D0A0000}"/>
    <cellStyle name="Normal 15" xfId="963" xr:uid="{00000000-0005-0000-0000-00008E0A0000}"/>
    <cellStyle name="Normal 16" xfId="1249" xr:uid="{00000000-0005-0000-0000-00008F0A0000}"/>
    <cellStyle name="Normal 17" xfId="1280" xr:uid="{00000000-0005-0000-0000-0000900A0000}"/>
    <cellStyle name="Normal 18" xfId="1299" xr:uid="{00000000-0005-0000-0000-0000910A0000}"/>
    <cellStyle name="Normal 19" xfId="2160" xr:uid="{00000000-0005-0000-0000-0000920A0000}"/>
    <cellStyle name="Normal 2" xfId="42" xr:uid="{00000000-0005-0000-0000-0000930A0000}"/>
    <cellStyle name="Normal 2 2" xfId="43" xr:uid="{00000000-0005-0000-0000-0000940A0000}"/>
    <cellStyle name="Normal 2 2 2" xfId="676" xr:uid="{00000000-0005-0000-0000-0000950A0000}"/>
    <cellStyle name="Normal 2 2 2 2" xfId="1879" xr:uid="{00000000-0005-0000-0000-0000960A0000}"/>
    <cellStyle name="Normal 2 2 2 2 2" xfId="5137" xr:uid="{1D7A6793-5BA8-4A44-B483-8E8BD352EACD}"/>
    <cellStyle name="Normal 2 2 2 2 2 2" xfId="11240" xr:uid="{67403838-474C-4807-81A2-3CC5DB694585}"/>
    <cellStyle name="Normal 2 2 2 2 3" xfId="8286" xr:uid="{7D3A12EA-AFC5-4212-8DC9-0621BFC46F4A}"/>
    <cellStyle name="Normal 2 2 2 3" xfId="2757" xr:uid="{00000000-0005-0000-0000-0000970A0000}"/>
    <cellStyle name="Normal 2 2 2 3 2" xfId="6014" xr:uid="{671692CC-431F-40DF-8F52-175C74792561}"/>
    <cellStyle name="Normal 2 2 2 3 2 2" xfId="12016" xr:uid="{13E24CB5-422B-4A12-9B6E-6A70EE0AF905}"/>
    <cellStyle name="Normal 2 2 2 3 3" xfId="9062" xr:uid="{730A8E35-52C0-413D-A8A0-B1C45F308200}"/>
    <cellStyle name="Normal 2 2 2 4" xfId="3947" xr:uid="{C4BF607A-4009-4DA1-8DCE-B7D352707660}"/>
    <cellStyle name="Normal 2 2 2 4 2" xfId="10151" xr:uid="{83DF0107-4E18-4072-9629-5D6B82087102}"/>
    <cellStyle name="Normal 2 2 2 5" xfId="7197" xr:uid="{7DDE58A1-D2D8-482A-BE46-6818F6D7D50A}"/>
    <cellStyle name="Normal 2 2 3" xfId="960" xr:uid="{00000000-0005-0000-0000-0000980A0000}"/>
    <cellStyle name="Normal 2 2 3 2" xfId="2158" xr:uid="{00000000-0005-0000-0000-0000990A0000}"/>
    <cellStyle name="Normal 2 2 3 2 2" xfId="5416" xr:uid="{FA842A4D-D347-40CA-978E-DCD7DC0BB347}"/>
    <cellStyle name="Normal 2 2 3 2 2 2" xfId="11519" xr:uid="{83AEA34F-3D36-4FDA-9125-95CAE709CA3D}"/>
    <cellStyle name="Normal 2 2 3 2 3" xfId="8565" xr:uid="{EC5DA049-8CC1-4282-8B0A-767A72F11B60}"/>
    <cellStyle name="Normal 2 2 3 3" xfId="3036" xr:uid="{00000000-0005-0000-0000-00009A0A0000}"/>
    <cellStyle name="Normal 2 2 3 3 2" xfId="6293" xr:uid="{898CDEEF-5EB6-4965-AFCF-A9D73BB23F2B}"/>
    <cellStyle name="Normal 2 2 3 3 2 2" xfId="12295" xr:uid="{3C9B1BB2-78DE-40C6-A37E-E64F0207AE3D}"/>
    <cellStyle name="Normal 2 2 3 3 3" xfId="9341" xr:uid="{5D604F33-EE00-4E4F-9536-2FA2A8FCEDDE}"/>
    <cellStyle name="Normal 2 2 3 4" xfId="4226" xr:uid="{65465EC7-89CC-46C8-AF45-D0FBC122FF8E}"/>
    <cellStyle name="Normal 2 2 3 4 2" xfId="10430" xr:uid="{9E8C60FD-A447-4A9D-89CE-78919500C665}"/>
    <cellStyle name="Normal 2 2 3 5" xfId="7476" xr:uid="{04D69AEF-C56A-4E68-AB3D-07456C0796F8}"/>
    <cellStyle name="Normal 2 3" xfId="44" xr:uid="{00000000-0005-0000-0000-00009B0A0000}"/>
    <cellStyle name="Normal 2 3 2" xfId="45" xr:uid="{00000000-0005-0000-0000-00009C0A0000}"/>
    <cellStyle name="Normal 2 4" xfId="78" xr:uid="{00000000-0005-0000-0000-00009D0A0000}"/>
    <cellStyle name="Normal 2 4 10" xfId="448" xr:uid="{00000000-0005-0000-0000-00009E0A0000}"/>
    <cellStyle name="Normal 2 4 10 2" xfId="1246" xr:uid="{00000000-0005-0000-0000-00009F0A0000}"/>
    <cellStyle name="Normal 2 4 10 2 2" xfId="3318" xr:uid="{00000000-0005-0000-0000-0000A00A0000}"/>
    <cellStyle name="Normal 2 4 10 2 2 2" xfId="6575" xr:uid="{7942E897-CD36-4193-985D-0101259A437C}"/>
    <cellStyle name="Normal 2 4 10 2 2 2 2" xfId="12577" xr:uid="{12C70EB1-A474-4EE6-8CF6-F898A1A0E95A}"/>
    <cellStyle name="Normal 2 4 10 2 2 3" xfId="9623" xr:uid="{8A834CB2-7841-46B9-9B01-F6916E7AA83D}"/>
    <cellStyle name="Normal 2 4 10 2 3" xfId="4508" xr:uid="{944596AE-B4A8-4EC7-917B-F79697367FA5}"/>
    <cellStyle name="Normal 2 4 10 2 3 2" xfId="10712" xr:uid="{6516DA3F-AFB9-407A-B67F-A85F2E17852B}"/>
    <cellStyle name="Normal 2 4 10 2 4" xfId="7758" xr:uid="{C49DE4E2-F815-4847-B69F-F61724E6D790}"/>
    <cellStyle name="Normal 2 4 10 3" xfId="1662" xr:uid="{00000000-0005-0000-0000-0000A10A0000}"/>
    <cellStyle name="Normal 2 4 10 3 2" xfId="4921" xr:uid="{36231CD8-0864-4932-B9F8-247E917EE722}"/>
    <cellStyle name="Normal 2 4 10 3 2 2" xfId="11025" xr:uid="{FC1424B2-4AFD-4A38-A471-626E1FBF88EA}"/>
    <cellStyle name="Normal 2 4 10 3 3" xfId="8071" xr:uid="{EB7B035D-68A2-458C-A7E9-D33DAC68C151}"/>
    <cellStyle name="Normal 2 4 10 4" xfId="2541" xr:uid="{00000000-0005-0000-0000-0000A20A0000}"/>
    <cellStyle name="Normal 2 4 10 4 2" xfId="5798" xr:uid="{F0A87D8F-C57F-46DC-B35E-AA4C96BDF2F9}"/>
    <cellStyle name="Normal 2 4 10 4 2 2" xfId="11801" xr:uid="{6359AF68-1C7E-4360-9D54-CB92DB6B918C}"/>
    <cellStyle name="Normal 2 4 10 4 3" xfId="8847" xr:uid="{97F1F65F-2615-46A9-A3DC-42A373E1EF3D}"/>
    <cellStyle name="Normal 2 4 10 5" xfId="3731" xr:uid="{0889A546-C761-4344-82A6-B868DD76C555}"/>
    <cellStyle name="Normal 2 4 10 5 2" xfId="9936" xr:uid="{18B5C13E-30F6-4B9F-B76E-8614E44E5786}"/>
    <cellStyle name="Normal 2 4 10 6" xfId="6982" xr:uid="{9AA04BE5-ECAC-4D51-8CC8-ECC418DE80ED}"/>
    <cellStyle name="Normal 2 4 11" xfId="465" xr:uid="{00000000-0005-0000-0000-0000A30A0000}"/>
    <cellStyle name="Normal 2 4 11 2" xfId="1262" xr:uid="{00000000-0005-0000-0000-0000A40A0000}"/>
    <cellStyle name="Normal 2 4 11 2 2" xfId="3333" xr:uid="{00000000-0005-0000-0000-0000A50A0000}"/>
    <cellStyle name="Normal 2 4 11 2 2 2" xfId="6590" xr:uid="{732BEF44-EFAB-496C-B5C2-5738FDC3C4E6}"/>
    <cellStyle name="Normal 2 4 11 2 2 2 2" xfId="12592" xr:uid="{0112BEE3-8BD6-414B-93B3-D42DBE42DD7B}"/>
    <cellStyle name="Normal 2 4 11 2 2 3" xfId="9638" xr:uid="{A09B276F-A397-4991-8CFD-15ACF5BC642E}"/>
    <cellStyle name="Normal 2 4 11 2 3" xfId="4523" xr:uid="{B79DE0EA-3EF3-4C30-998F-2F7DC391BA4E}"/>
    <cellStyle name="Normal 2 4 11 2 3 2" xfId="10727" xr:uid="{0594EF63-7A5A-4A5E-8697-716610BF69B2}"/>
    <cellStyle name="Normal 2 4 11 2 4" xfId="7773" xr:uid="{3C8FCDB4-A19F-4853-97DD-562601509BEB}"/>
    <cellStyle name="Normal 2 4 11 3" xfId="1677" xr:uid="{00000000-0005-0000-0000-0000A60A0000}"/>
    <cellStyle name="Normal 2 4 11 3 2" xfId="4936" xr:uid="{3C86BF90-E928-4B0C-8AA0-C6D34107C84F}"/>
    <cellStyle name="Normal 2 4 11 3 2 2" xfId="11040" xr:uid="{2DAD15F5-05BA-432F-863B-C476FCA8BEAD}"/>
    <cellStyle name="Normal 2 4 11 3 3" xfId="8086" xr:uid="{83F49801-6B46-4E35-A868-6F7E525D34F1}"/>
    <cellStyle name="Normal 2 4 11 4" xfId="2556" xr:uid="{00000000-0005-0000-0000-0000A70A0000}"/>
    <cellStyle name="Normal 2 4 11 4 2" xfId="5813" xr:uid="{D237D24F-4BF3-4CF2-95EA-C02E15FF28B6}"/>
    <cellStyle name="Normal 2 4 11 4 2 2" xfId="11816" xr:uid="{A2A0A790-CD83-4404-89FD-93175A9224C5}"/>
    <cellStyle name="Normal 2 4 11 4 3" xfId="8862" xr:uid="{BEB38D6E-1F5D-4EBA-9A35-624536AC4EC1}"/>
    <cellStyle name="Normal 2 4 11 5" xfId="3746" xr:uid="{EB4146B7-C0AC-4C88-8D7A-7A0BBFC03F7A}"/>
    <cellStyle name="Normal 2 4 11 5 2" xfId="9951" xr:uid="{238111A0-018D-49EC-9564-5DC3C8E6B4FA}"/>
    <cellStyle name="Normal 2 4 11 6" xfId="6997" xr:uid="{07315F7A-6452-472E-B188-7249CE95E1F0}"/>
    <cellStyle name="Normal 2 4 12" xfId="481" xr:uid="{00000000-0005-0000-0000-0000A80A0000}"/>
    <cellStyle name="Normal 2 4 12 2" xfId="1277" xr:uid="{00000000-0005-0000-0000-0000A90A0000}"/>
    <cellStyle name="Normal 2 4 12 2 2" xfId="3348" xr:uid="{00000000-0005-0000-0000-0000AA0A0000}"/>
    <cellStyle name="Normal 2 4 12 2 2 2" xfId="6605" xr:uid="{50A7B434-7347-4737-A146-FD1444674D3C}"/>
    <cellStyle name="Normal 2 4 12 2 2 2 2" xfId="12607" xr:uid="{52961ED7-BF33-4289-9542-AC517F5C2D90}"/>
    <cellStyle name="Normal 2 4 12 2 2 3" xfId="9653" xr:uid="{73F9F001-BB42-4CA6-A576-F66958FF65A4}"/>
    <cellStyle name="Normal 2 4 12 2 3" xfId="4538" xr:uid="{27B88A1F-E278-4D27-B262-2E1A2114AECA}"/>
    <cellStyle name="Normal 2 4 12 2 3 2" xfId="10742" xr:uid="{A2003BD3-F28E-4CFC-AF42-489C88B00474}"/>
    <cellStyle name="Normal 2 4 12 2 4" xfId="7788" xr:uid="{EF01BCC5-734C-43F1-ABAA-5D7C299187D8}"/>
    <cellStyle name="Normal 2 4 12 3" xfId="1692" xr:uid="{00000000-0005-0000-0000-0000AB0A0000}"/>
    <cellStyle name="Normal 2 4 12 3 2" xfId="4951" xr:uid="{52488C12-8E58-49D4-BD02-BE2F37CD426A}"/>
    <cellStyle name="Normal 2 4 12 3 2 2" xfId="11055" xr:uid="{54A92AC2-0278-41E5-A7F9-B9F12D0BE06E}"/>
    <cellStyle name="Normal 2 4 12 3 3" xfId="8101" xr:uid="{0438EC47-982A-46A3-9288-F3725BF022FB}"/>
    <cellStyle name="Normal 2 4 12 4" xfId="2571" xr:uid="{00000000-0005-0000-0000-0000AC0A0000}"/>
    <cellStyle name="Normal 2 4 12 4 2" xfId="5828" xr:uid="{8F605660-7156-45A0-99AD-B95C9DFBA560}"/>
    <cellStyle name="Normal 2 4 12 4 2 2" xfId="11831" xr:uid="{7F65FC6D-330D-4C3F-B295-FDDEF21FAF83}"/>
    <cellStyle name="Normal 2 4 12 4 3" xfId="8877" xr:uid="{98208EBC-A649-46FF-BD7F-9F97EF0D11E9}"/>
    <cellStyle name="Normal 2 4 12 5" xfId="3761" xr:uid="{1E0EEE91-A8E9-499F-9665-C27AAB1E3315}"/>
    <cellStyle name="Normal 2 4 12 5 2" xfId="9966" xr:uid="{8401E1B4-347A-48D7-A5AF-482E2F79E093}"/>
    <cellStyle name="Normal 2 4 12 6" xfId="7012" xr:uid="{0CD27DB5-F5AA-4E2D-B6C9-E1FD2134169A}"/>
    <cellStyle name="Normal 2 4 13" xfId="515" xr:uid="{00000000-0005-0000-0000-0000AD0A0000}"/>
    <cellStyle name="Normal 2 4 13 2" xfId="1721" xr:uid="{00000000-0005-0000-0000-0000AE0A0000}"/>
    <cellStyle name="Normal 2 4 13 2 2" xfId="4980" xr:uid="{CBEBCC60-671E-49D4-A680-D44FC30B7FFC}"/>
    <cellStyle name="Normal 2 4 13 2 2 2" xfId="11084" xr:uid="{F39CF56C-CB53-46D6-906F-520A706FCA17}"/>
    <cellStyle name="Normal 2 4 13 2 3" xfId="8130" xr:uid="{54AE483A-9425-4AE1-8D8E-FA0D510F4D71}"/>
    <cellStyle name="Normal 2 4 13 3" xfId="2600" xr:uid="{00000000-0005-0000-0000-0000AF0A0000}"/>
    <cellStyle name="Normal 2 4 13 3 2" xfId="5857" xr:uid="{E3B61400-5C35-4D10-A9A6-E64FE80D3270}"/>
    <cellStyle name="Normal 2 4 13 3 2 2" xfId="11860" xr:uid="{A8D22C53-2457-4135-B494-FED93D462895}"/>
    <cellStyle name="Normal 2 4 13 3 3" xfId="8906" xr:uid="{A276196C-2CE2-4AB8-8AE9-BAB134EE1300}"/>
    <cellStyle name="Normal 2 4 13 4" xfId="3790" xr:uid="{C396CCF4-17EF-4581-9105-AFBF18710F7C}"/>
    <cellStyle name="Normal 2 4 13 4 2" xfId="9995" xr:uid="{3F6E1DB6-811C-4592-8DE6-406F279B40A1}"/>
    <cellStyle name="Normal 2 4 13 5" xfId="7041" xr:uid="{D6045C9B-AE32-44FC-89DC-F12DC1514696}"/>
    <cellStyle name="Normal 2 4 14" xfId="657" xr:uid="{00000000-0005-0000-0000-0000B00A0000}"/>
    <cellStyle name="Normal 2 4 14 2" xfId="1860" xr:uid="{00000000-0005-0000-0000-0000B10A0000}"/>
    <cellStyle name="Normal 2 4 14 2 2" xfId="5118" xr:uid="{477D7D56-78E2-4BA0-94EB-2C1C6A8CF5AA}"/>
    <cellStyle name="Normal 2 4 14 2 2 2" xfId="11221" xr:uid="{3D6F80C8-8B8A-421A-ACEA-4544C7913CE1}"/>
    <cellStyle name="Normal 2 4 14 2 3" xfId="8267" xr:uid="{5C88A20F-7B5D-46F9-AF1F-8ED68142AC9A}"/>
    <cellStyle name="Normal 2 4 14 3" xfId="2738" xr:uid="{00000000-0005-0000-0000-0000B20A0000}"/>
    <cellStyle name="Normal 2 4 14 3 2" xfId="5995" xr:uid="{840EFC49-B090-46D9-94B0-4449E0C3B932}"/>
    <cellStyle name="Normal 2 4 14 3 2 2" xfId="11997" xr:uid="{F36DC3DD-41F6-4F60-88CD-73CACC09F4AA}"/>
    <cellStyle name="Normal 2 4 14 3 3" xfId="9043" xr:uid="{E246E2AF-A92E-4AC4-AB33-DF18AB3D90DD}"/>
    <cellStyle name="Normal 2 4 14 4" xfId="3928" xr:uid="{183CD420-B7F4-41D4-87E6-80D7D8BDD13F}"/>
    <cellStyle name="Normal 2 4 14 4 2" xfId="10132" xr:uid="{ECB3BDA7-67A1-460D-B9FF-7DBE48D9DD94}"/>
    <cellStyle name="Normal 2 4 14 5" xfId="7178" xr:uid="{E6340322-8B6F-4F02-AC34-DFA078C6B5D6}"/>
    <cellStyle name="Normal 2 4 15" xfId="672" xr:uid="{00000000-0005-0000-0000-0000B30A0000}"/>
    <cellStyle name="Normal 2 4 15 2" xfId="1875" xr:uid="{00000000-0005-0000-0000-0000B40A0000}"/>
    <cellStyle name="Normal 2 4 15 2 2" xfId="5133" xr:uid="{A00E4BBD-94A5-4DA3-90FC-64B701FE1F88}"/>
    <cellStyle name="Normal 2 4 15 2 2 2" xfId="11236" xr:uid="{C96C7C5B-1C3D-42D4-8A07-6C33CBB5CF4B}"/>
    <cellStyle name="Normal 2 4 15 2 3" xfId="8282" xr:uid="{2B7C86E0-463B-4EDD-B25B-EC24300B5F5C}"/>
    <cellStyle name="Normal 2 4 15 3" xfId="2753" xr:uid="{00000000-0005-0000-0000-0000B50A0000}"/>
    <cellStyle name="Normal 2 4 15 3 2" xfId="6010" xr:uid="{3CD43642-146E-456E-B5A0-3D8F09D5F24A}"/>
    <cellStyle name="Normal 2 4 15 3 2 2" xfId="12012" xr:uid="{C3B628DE-CBFB-4086-9391-F70BFFB82FD8}"/>
    <cellStyle name="Normal 2 4 15 3 3" xfId="9058" xr:uid="{83141C04-08C3-46CB-B754-1C3E09BA8E9D}"/>
    <cellStyle name="Normal 2 4 15 4" xfId="3943" xr:uid="{274CF7DA-8ACE-46D7-93D8-0A15C80CA962}"/>
    <cellStyle name="Normal 2 4 15 4 2" xfId="10147" xr:uid="{F1F7D5CD-B09B-4435-87F8-63A672FBDC6D}"/>
    <cellStyle name="Normal 2 4 15 5" xfId="7193" xr:uid="{99BF57DA-AA5F-4A32-97F8-A24C574F58BB}"/>
    <cellStyle name="Normal 2 4 16" xfId="710" xr:uid="{00000000-0005-0000-0000-0000B60A0000}"/>
    <cellStyle name="Normal 2 4 16 2" xfId="1910" xr:uid="{00000000-0005-0000-0000-0000B70A0000}"/>
    <cellStyle name="Normal 2 4 16 2 2" xfId="5168" xr:uid="{E8F6AEE5-EA5B-4EB0-ACCF-DBDA796A0A0F}"/>
    <cellStyle name="Normal 2 4 16 2 2 2" xfId="11271" xr:uid="{95B1808C-D41C-41E3-96D3-38BD461CD43F}"/>
    <cellStyle name="Normal 2 4 16 2 3" xfId="8317" xr:uid="{1200245F-947D-4E5F-8165-54F14A37C90F}"/>
    <cellStyle name="Normal 2 4 16 3" xfId="2788" xr:uid="{00000000-0005-0000-0000-0000B80A0000}"/>
    <cellStyle name="Normal 2 4 16 3 2" xfId="6045" xr:uid="{EC7E95D7-538D-405E-90BA-57AD05B0E712}"/>
    <cellStyle name="Normal 2 4 16 3 2 2" xfId="12047" xr:uid="{C5AB1C87-F421-4470-9190-BF24EC0423A4}"/>
    <cellStyle name="Normal 2 4 16 3 3" xfId="9093" xr:uid="{BB1B461E-26D2-4E2A-A3A0-4588F4F3BCAF}"/>
    <cellStyle name="Normal 2 4 16 4" xfId="3978" xr:uid="{2AF54FB8-4F92-46C0-90F9-E56D90D005C9}"/>
    <cellStyle name="Normal 2 4 16 4 2" xfId="10182" xr:uid="{BACE3DD3-44A4-4BA3-867E-97528958D6CE}"/>
    <cellStyle name="Normal 2 4 16 5" xfId="7228" xr:uid="{90D8B92A-AC45-4A78-9815-FCDFFE894715}"/>
    <cellStyle name="Normal 2 4 17" xfId="990" xr:uid="{00000000-0005-0000-0000-0000B90A0000}"/>
    <cellStyle name="Normal 2 4 17 2" xfId="3064" xr:uid="{00000000-0005-0000-0000-0000BA0A0000}"/>
    <cellStyle name="Normal 2 4 17 2 2" xfId="6321" xr:uid="{84A42F0F-FFD9-46B4-A94F-D787638FF184}"/>
    <cellStyle name="Normal 2 4 17 2 2 2" xfId="12323" xr:uid="{78E4C100-F8DE-4DB8-BFB8-296A5648C8C3}"/>
    <cellStyle name="Normal 2 4 17 2 3" xfId="9369" xr:uid="{4D16956D-0E68-49E4-A6EF-0F6E53EC9D51}"/>
    <cellStyle name="Normal 2 4 17 3" xfId="4254" xr:uid="{37A6E6BD-83BD-495B-9200-36A31406E998}"/>
    <cellStyle name="Normal 2 4 17 3 2" xfId="10458" xr:uid="{839BFFCB-D442-46EA-9BDE-EE9E4AD682E3}"/>
    <cellStyle name="Normal 2 4 17 4" xfId="7504" xr:uid="{CC02815E-55E9-4F79-AACA-B6829AB8C883}"/>
    <cellStyle name="Normal 2 4 18" xfId="1315" xr:uid="{00000000-0005-0000-0000-0000BB0A0000}"/>
    <cellStyle name="Normal 2 4 18 2" xfId="4574" xr:uid="{F50D01B5-788D-4FEA-9810-786AA4201C9B}"/>
    <cellStyle name="Normal 2 4 18 2 2" xfId="10771" xr:uid="{E30D94DB-0B6B-4474-A8F8-854B38F9ADCD}"/>
    <cellStyle name="Normal 2 4 18 3" xfId="7817" xr:uid="{DD77B044-1581-476D-90F4-789613B7853C}"/>
    <cellStyle name="Normal 2 4 19" xfId="2194" xr:uid="{00000000-0005-0000-0000-0000BC0A0000}"/>
    <cellStyle name="Normal 2 4 19 2" xfId="5451" xr:uid="{6415244A-4ECD-4DC7-B22B-D2F1219D78A5}"/>
    <cellStyle name="Normal 2 4 19 2 2" xfId="11547" xr:uid="{9B7F703C-6C51-4659-AE9A-4AFF192D600D}"/>
    <cellStyle name="Normal 2 4 19 3" xfId="8593" xr:uid="{2721786A-55BE-4857-BCA7-A0524488ECFA}"/>
    <cellStyle name="Normal 2 4 2" xfId="97" xr:uid="{00000000-0005-0000-0000-0000BD0A0000}"/>
    <cellStyle name="Normal 2 4 2 2" xfId="289" xr:uid="{00000000-0005-0000-0000-0000BE0A0000}"/>
    <cellStyle name="Normal 2 4 2 2 2" xfId="859" xr:uid="{00000000-0005-0000-0000-0000BF0A0000}"/>
    <cellStyle name="Normal 2 4 2 2 2 2" xfId="2059" xr:uid="{00000000-0005-0000-0000-0000C00A0000}"/>
    <cellStyle name="Normal 2 4 2 2 2 2 2" xfId="5317" xr:uid="{A1AC52A6-32BA-480F-9E64-B027E959F47A}"/>
    <cellStyle name="Normal 2 4 2 2 2 2 2 2" xfId="11420" xr:uid="{E2ADDD19-4BCE-4E1A-8466-BC70DE1AD9B7}"/>
    <cellStyle name="Normal 2 4 2 2 2 2 3" xfId="8466" xr:uid="{5A01726F-F8C7-4092-AB6C-18EF98F6C76F}"/>
    <cellStyle name="Normal 2 4 2 2 2 3" xfId="2937" xr:uid="{00000000-0005-0000-0000-0000C10A0000}"/>
    <cellStyle name="Normal 2 4 2 2 2 3 2" xfId="6194" xr:uid="{87BB5EDC-5495-4DA9-BE13-770C8784D9F9}"/>
    <cellStyle name="Normal 2 4 2 2 2 3 2 2" xfId="12196" xr:uid="{2CE60F8C-F1D8-4027-A754-AC75849123AA}"/>
    <cellStyle name="Normal 2 4 2 2 2 3 3" xfId="9242" xr:uid="{8A5D140D-BE6C-425A-ACA2-6DF6DBAB8FD1}"/>
    <cellStyle name="Normal 2 4 2 2 2 4" xfId="4127" xr:uid="{3A655309-C3C2-4F84-9B89-C9A3AA185808}"/>
    <cellStyle name="Normal 2 4 2 2 2 4 2" xfId="10331" xr:uid="{B8B990CE-54C1-4A74-A8AE-350A321E9A42}"/>
    <cellStyle name="Normal 2 4 2 2 2 5" xfId="7377" xr:uid="{A71480AE-A7AB-4BD1-8773-104FC0121807}"/>
    <cellStyle name="Normal 2 4 2 2 3" xfId="1139" xr:uid="{00000000-0005-0000-0000-0000C20A0000}"/>
    <cellStyle name="Normal 2 4 2 2 3 2" xfId="3213" xr:uid="{00000000-0005-0000-0000-0000C30A0000}"/>
    <cellStyle name="Normal 2 4 2 2 3 2 2" xfId="6470" xr:uid="{0FB22B4F-05B1-48CF-B82D-A11C4127C21A}"/>
    <cellStyle name="Normal 2 4 2 2 3 2 2 2" xfId="12472" xr:uid="{AEC09F79-35E1-47CF-ADBA-03A15C44E507}"/>
    <cellStyle name="Normal 2 4 2 2 3 2 3" xfId="9518" xr:uid="{B8A54621-278B-4AEE-A6D3-62714C7BE1C6}"/>
    <cellStyle name="Normal 2 4 2 2 3 3" xfId="4403" xr:uid="{F4E8E0EF-A3B5-462E-85E9-F82F62FBC5B0}"/>
    <cellStyle name="Normal 2 4 2 2 3 3 2" xfId="10607" xr:uid="{9D60B60D-385E-4CD1-AEC8-D706C9286440}"/>
    <cellStyle name="Normal 2 4 2 2 3 4" xfId="7653" xr:uid="{5D2B72BA-228B-421C-B4EE-3B9A5E7A058F}"/>
    <cellStyle name="Normal 2 4 2 2 4" xfId="1517" xr:uid="{00000000-0005-0000-0000-0000C40A0000}"/>
    <cellStyle name="Normal 2 4 2 2 4 2" xfId="4776" xr:uid="{C058EB46-5A92-4727-B7B6-3B11F34CF9AA}"/>
    <cellStyle name="Normal 2 4 2 2 4 2 2" xfId="10920" xr:uid="{3E1CFCCF-7A5A-4614-A8C1-29E8A0799277}"/>
    <cellStyle name="Normal 2 4 2 2 4 3" xfId="7966" xr:uid="{F73E7707-A3CE-402E-BC84-1C59737724DB}"/>
    <cellStyle name="Normal 2 4 2 2 5" xfId="2396" xr:uid="{00000000-0005-0000-0000-0000C50A0000}"/>
    <cellStyle name="Normal 2 4 2 2 5 2" xfId="5653" xr:uid="{2E0E920F-691B-43F1-BD8C-82A4F63A11F8}"/>
    <cellStyle name="Normal 2 4 2 2 5 2 2" xfId="11696" xr:uid="{E30E722F-EFF2-4826-87B1-E486813011B2}"/>
    <cellStyle name="Normal 2 4 2 2 5 3" xfId="8742" xr:uid="{332DED07-3CB0-4B45-9052-209DB871AAB8}"/>
    <cellStyle name="Normal 2 4 2 2 6" xfId="3586" xr:uid="{A39D1F2F-A259-4485-9F49-08D6AC3DABDB}"/>
    <cellStyle name="Normal 2 4 2 2 6 2" xfId="9831" xr:uid="{5CB3FD3C-6963-4200-BC91-A283DE7631C2}"/>
    <cellStyle name="Normal 2 4 2 2 7" xfId="6877" xr:uid="{3CA30993-99BE-4A18-AC84-6E9FD7E08467}"/>
    <cellStyle name="Normal 2 4 2 3" xfId="530" xr:uid="{00000000-0005-0000-0000-0000C60A0000}"/>
    <cellStyle name="Normal 2 4 2 3 2" xfId="1736" xr:uid="{00000000-0005-0000-0000-0000C70A0000}"/>
    <cellStyle name="Normal 2 4 2 3 2 2" xfId="4995" xr:uid="{F3894BB9-4AD6-40A6-88FF-9E3633069716}"/>
    <cellStyle name="Normal 2 4 2 3 2 2 2" xfId="11099" xr:uid="{387333EF-A8A2-4FDD-9DA4-01B27C2F7F66}"/>
    <cellStyle name="Normal 2 4 2 3 2 3" xfId="8145" xr:uid="{979FFACE-3134-4CDF-900B-91FB966238C3}"/>
    <cellStyle name="Normal 2 4 2 3 3" xfId="2615" xr:uid="{00000000-0005-0000-0000-0000C80A0000}"/>
    <cellStyle name="Normal 2 4 2 3 3 2" xfId="5872" xr:uid="{F3DA7B9D-35F5-4DC7-8DA9-8B712A68F9C3}"/>
    <cellStyle name="Normal 2 4 2 3 3 2 2" xfId="11875" xr:uid="{CEF0966A-E5F6-4CDF-80BA-EDA6631E5828}"/>
    <cellStyle name="Normal 2 4 2 3 3 3" xfId="8921" xr:uid="{F323E2DA-BD1B-4404-B68F-9FD5D1F1250D}"/>
    <cellStyle name="Normal 2 4 2 3 4" xfId="3805" xr:uid="{88C7B7A7-9992-465A-9D18-2CEBDC15CE91}"/>
    <cellStyle name="Normal 2 4 2 3 4 2" xfId="10010" xr:uid="{445FD2ED-0A3C-4A23-AAA4-9CFD8CA53E6B}"/>
    <cellStyle name="Normal 2 4 2 3 5" xfId="7056" xr:uid="{38AB9ABC-1823-461D-8FF9-C016243CB1CA}"/>
    <cellStyle name="Normal 2 4 2 4" xfId="725" xr:uid="{00000000-0005-0000-0000-0000C90A0000}"/>
    <cellStyle name="Normal 2 4 2 4 2" xfId="1925" xr:uid="{00000000-0005-0000-0000-0000CA0A0000}"/>
    <cellStyle name="Normal 2 4 2 4 2 2" xfId="5183" xr:uid="{D142CEAA-A323-48EB-AA67-BA1CFD07DC4A}"/>
    <cellStyle name="Normal 2 4 2 4 2 2 2" xfId="11286" xr:uid="{4EACF89B-D485-4C05-8FB8-59F24F5E8E1A}"/>
    <cellStyle name="Normal 2 4 2 4 2 3" xfId="8332" xr:uid="{BC26E8C9-44D7-4ED1-A10F-5ED43C3E4661}"/>
    <cellStyle name="Normal 2 4 2 4 3" xfId="2803" xr:uid="{00000000-0005-0000-0000-0000CB0A0000}"/>
    <cellStyle name="Normal 2 4 2 4 3 2" xfId="6060" xr:uid="{1849BC9D-2E52-4A71-AF67-C79C00B48BBF}"/>
    <cellStyle name="Normal 2 4 2 4 3 2 2" xfId="12062" xr:uid="{612511A1-C2DC-485A-8763-DCB58D541D0A}"/>
    <cellStyle name="Normal 2 4 2 4 3 3" xfId="9108" xr:uid="{C6537805-E465-4DB8-B48F-896F25F016A4}"/>
    <cellStyle name="Normal 2 4 2 4 4" xfId="3993" xr:uid="{8F3DDBF7-8A5C-417F-AAF9-0AFCC105E473}"/>
    <cellStyle name="Normal 2 4 2 4 4 2" xfId="10197" xr:uid="{FE49E3CF-EB3D-4037-92E0-EAFE7B34B573}"/>
    <cellStyle name="Normal 2 4 2 4 5" xfId="7243" xr:uid="{D69C0DDD-D8FB-4886-A82C-88E797402EDE}"/>
    <cellStyle name="Normal 2 4 2 5" xfId="1005" xr:uid="{00000000-0005-0000-0000-0000CC0A0000}"/>
    <cellStyle name="Normal 2 4 2 5 2" xfId="3079" xr:uid="{00000000-0005-0000-0000-0000CD0A0000}"/>
    <cellStyle name="Normal 2 4 2 5 2 2" xfId="6336" xr:uid="{A1E9938E-B1B2-47C3-BAC0-8FB7F2DCF6DA}"/>
    <cellStyle name="Normal 2 4 2 5 2 2 2" xfId="12338" xr:uid="{1E0FBD1E-FAC7-42A4-A745-CBE4DBE41885}"/>
    <cellStyle name="Normal 2 4 2 5 2 3" xfId="9384" xr:uid="{6C0A273E-2E67-4CB5-B5F5-705F49B9B234}"/>
    <cellStyle name="Normal 2 4 2 5 3" xfId="4269" xr:uid="{DA4A1705-8CE1-4DA3-845A-D53FED92CBA0}"/>
    <cellStyle name="Normal 2 4 2 5 3 2" xfId="10473" xr:uid="{3E755349-D7D9-4B90-B4BD-F34B7D3BE6FD}"/>
    <cellStyle name="Normal 2 4 2 5 4" xfId="7519" xr:uid="{A3500BEF-0AC4-435B-AFA3-4EBE94D42FC6}"/>
    <cellStyle name="Normal 2 4 2 6" xfId="1333" xr:uid="{00000000-0005-0000-0000-0000CE0A0000}"/>
    <cellStyle name="Normal 2 4 2 6 2" xfId="4592" xr:uid="{3EA4EE99-C10C-4D86-9B65-2A6C3E855FBF}"/>
    <cellStyle name="Normal 2 4 2 6 2 2" xfId="10786" xr:uid="{9CDC9A5D-454C-414C-B4B3-787A875DCC54}"/>
    <cellStyle name="Normal 2 4 2 6 3" xfId="7832" xr:uid="{C3F10BD9-3CBA-44A1-A2B6-9164994B0F73}"/>
    <cellStyle name="Normal 2 4 2 7" xfId="2212" xr:uid="{00000000-0005-0000-0000-0000CF0A0000}"/>
    <cellStyle name="Normal 2 4 2 7 2" xfId="5469" xr:uid="{65DF4219-2EB3-4646-B4EB-88699DDF8015}"/>
    <cellStyle name="Normal 2 4 2 7 2 2" xfId="11562" xr:uid="{7DC48A73-69F1-4962-AC32-72408D5F85FB}"/>
    <cellStyle name="Normal 2 4 2 7 3" xfId="8608" xr:uid="{27C51294-7478-44E9-9AB7-4CCF1BD4D5C5}"/>
    <cellStyle name="Normal 2 4 2 8" xfId="3402" xr:uid="{EE93AC59-8C7B-4218-AA17-AF5E6C95774A}"/>
    <cellStyle name="Normal 2 4 2 8 2" xfId="9697" xr:uid="{63243BEC-A6A7-4CD7-816B-E01F4008D599}"/>
    <cellStyle name="Normal 2 4 2 9" xfId="6748" xr:uid="{E3CE6251-5A71-4CC3-9440-5344140B66C0}"/>
    <cellStyle name="Normal 2 4 20" xfId="3384" xr:uid="{DFC8CAFC-135D-4409-9029-B5BEB349AA0E}"/>
    <cellStyle name="Normal 2 4 20 2" xfId="9682" xr:uid="{01E2F9D8-5B99-46DE-B88A-3279BD567A93}"/>
    <cellStyle name="Normal 2 4 21" xfId="6624" xr:uid="{45B12367-1819-4F7A-87B9-70C3ACFE0E0F}"/>
    <cellStyle name="Normal 2 4 21 2" xfId="12623" xr:uid="{7660295C-8F23-493B-8CBE-82089F744ED4}"/>
    <cellStyle name="Normal 2 4 22" xfId="6641" xr:uid="{DEFA61D2-E222-4F0A-8E90-53ED101E963C}"/>
    <cellStyle name="Normal 2 4 23" xfId="6660" xr:uid="{109895DF-BE73-4F4D-9BD1-82D725CACFD0}"/>
    <cellStyle name="Normal 2 4 24" xfId="6689" xr:uid="{BB0C937B-75E0-4515-8219-0143B5D81BA4}"/>
    <cellStyle name="Normal 2 4 25" xfId="12670" xr:uid="{AE62EF86-D6D3-4F26-A597-E0EFE3B5788B}"/>
    <cellStyle name="Normal 2 4 3" xfId="116" xr:uid="{00000000-0005-0000-0000-0000D00A0000}"/>
    <cellStyle name="Normal 2 4 3 2" xfId="308" xr:uid="{00000000-0005-0000-0000-0000D10A0000}"/>
    <cellStyle name="Normal 2 4 3 2 2" xfId="874" xr:uid="{00000000-0005-0000-0000-0000D20A0000}"/>
    <cellStyle name="Normal 2 4 3 2 2 2" xfId="2074" xr:uid="{00000000-0005-0000-0000-0000D30A0000}"/>
    <cellStyle name="Normal 2 4 3 2 2 2 2" xfId="5332" xr:uid="{C405C5DC-36BC-489B-BC8C-3D416BBEF2AE}"/>
    <cellStyle name="Normal 2 4 3 2 2 2 2 2" xfId="11435" xr:uid="{7E882B85-329B-4A9D-9437-BC0736B4A2AB}"/>
    <cellStyle name="Normal 2 4 3 2 2 2 3" xfId="8481" xr:uid="{D0169586-E7BF-49C5-956F-DCFE74E03E6E}"/>
    <cellStyle name="Normal 2 4 3 2 2 3" xfId="2952" xr:uid="{00000000-0005-0000-0000-0000D40A0000}"/>
    <cellStyle name="Normal 2 4 3 2 2 3 2" xfId="6209" xr:uid="{778515A7-ED5D-4EC9-83F9-0729F1896CC1}"/>
    <cellStyle name="Normal 2 4 3 2 2 3 2 2" xfId="12211" xr:uid="{EB198F36-D920-4208-913B-365F67CCB329}"/>
    <cellStyle name="Normal 2 4 3 2 2 3 3" xfId="9257" xr:uid="{B9C68998-41EA-48C7-BEB5-5CC22F1840B0}"/>
    <cellStyle name="Normal 2 4 3 2 2 4" xfId="4142" xr:uid="{DA769B1B-6C96-49AB-BE8D-7000E6696E77}"/>
    <cellStyle name="Normal 2 4 3 2 2 4 2" xfId="10346" xr:uid="{36BAB077-3E72-4E74-9884-C3F1E8C2D52A}"/>
    <cellStyle name="Normal 2 4 3 2 2 5" xfId="7392" xr:uid="{4A864BF0-FBFA-46CD-BB43-B0636CBEE97D}"/>
    <cellStyle name="Normal 2 4 3 2 3" xfId="1154" xr:uid="{00000000-0005-0000-0000-0000D50A0000}"/>
    <cellStyle name="Normal 2 4 3 2 3 2" xfId="3228" xr:uid="{00000000-0005-0000-0000-0000D60A0000}"/>
    <cellStyle name="Normal 2 4 3 2 3 2 2" xfId="6485" xr:uid="{13EC6942-5CDF-4224-A7AC-5DCBAC688574}"/>
    <cellStyle name="Normal 2 4 3 2 3 2 2 2" xfId="12487" xr:uid="{9F760136-9F18-48E2-AD5C-FD02929AB1B4}"/>
    <cellStyle name="Normal 2 4 3 2 3 2 3" xfId="9533" xr:uid="{5A43B6FE-FB25-40D1-A39F-606475158890}"/>
    <cellStyle name="Normal 2 4 3 2 3 3" xfId="4418" xr:uid="{7D841BE2-C0FB-47B7-8AD0-4759D7204A6E}"/>
    <cellStyle name="Normal 2 4 3 2 3 3 2" xfId="10622" xr:uid="{CF53729D-06B8-4A13-B4D9-AF7AA813EA99}"/>
    <cellStyle name="Normal 2 4 3 2 3 4" xfId="7668" xr:uid="{CFA3EA3B-A22C-4879-A1FC-ED34D936306A}"/>
    <cellStyle name="Normal 2 4 3 2 4" xfId="1535" xr:uid="{00000000-0005-0000-0000-0000D70A0000}"/>
    <cellStyle name="Normal 2 4 3 2 4 2" xfId="4794" xr:uid="{0A183754-8E89-48FC-8BEC-83C006806D1D}"/>
    <cellStyle name="Normal 2 4 3 2 4 2 2" xfId="10935" xr:uid="{6541FCAB-97BB-4A59-B132-00F924B3E5E0}"/>
    <cellStyle name="Normal 2 4 3 2 4 3" xfId="7981" xr:uid="{4BD3492D-35C0-4826-8549-B89A17017DA5}"/>
    <cellStyle name="Normal 2 4 3 2 5" xfId="2414" xr:uid="{00000000-0005-0000-0000-0000D80A0000}"/>
    <cellStyle name="Normal 2 4 3 2 5 2" xfId="5671" xr:uid="{D6079CC1-B15C-47CA-B87D-6F109B82A0D1}"/>
    <cellStyle name="Normal 2 4 3 2 5 2 2" xfId="11711" xr:uid="{1997A904-303A-4B4A-B38D-074899E49314}"/>
    <cellStyle name="Normal 2 4 3 2 5 3" xfId="8757" xr:uid="{64C5DF12-5F23-4ED3-BE53-BAF64C2E6809}"/>
    <cellStyle name="Normal 2 4 3 2 6" xfId="3604" xr:uid="{DCCF98B7-1942-49ED-897A-2B0B520B22A6}"/>
    <cellStyle name="Normal 2 4 3 2 6 2" xfId="9846" xr:uid="{21AD1EA1-7168-429F-BAAC-E55A39671890}"/>
    <cellStyle name="Normal 2 4 3 2 7" xfId="6892" xr:uid="{0E372B23-B38B-4583-BD3F-AB2BBB434617}"/>
    <cellStyle name="Normal 2 4 3 3" xfId="545" xr:uid="{00000000-0005-0000-0000-0000D90A0000}"/>
    <cellStyle name="Normal 2 4 3 3 2" xfId="1751" xr:uid="{00000000-0005-0000-0000-0000DA0A0000}"/>
    <cellStyle name="Normal 2 4 3 3 2 2" xfId="5010" xr:uid="{7BA8B201-7752-48AA-9820-7CB5A9819A04}"/>
    <cellStyle name="Normal 2 4 3 3 2 2 2" xfId="11114" xr:uid="{239CB4FE-5377-4092-B2D7-419220D2E273}"/>
    <cellStyle name="Normal 2 4 3 3 2 3" xfId="8160" xr:uid="{A5EDA3ED-95C0-4897-AE58-3B8492218CDF}"/>
    <cellStyle name="Normal 2 4 3 3 3" xfId="2630" xr:uid="{00000000-0005-0000-0000-0000DB0A0000}"/>
    <cellStyle name="Normal 2 4 3 3 3 2" xfId="5887" xr:uid="{55B9A35A-360E-4237-A1E3-8CBE54BB4F22}"/>
    <cellStyle name="Normal 2 4 3 3 3 2 2" xfId="11890" xr:uid="{16D03BB7-034D-4605-941A-835558BD5708}"/>
    <cellStyle name="Normal 2 4 3 3 3 3" xfId="8936" xr:uid="{CDE0BBF3-8D1C-460A-ACED-792A0389537F}"/>
    <cellStyle name="Normal 2 4 3 3 4" xfId="3820" xr:uid="{66AF5468-7B00-48D7-928F-8E4A5B907871}"/>
    <cellStyle name="Normal 2 4 3 3 4 2" xfId="10025" xr:uid="{E0A14B7D-8351-48D0-B414-CEB4857F2B55}"/>
    <cellStyle name="Normal 2 4 3 3 5" xfId="7071" xr:uid="{902CE887-F04A-48AD-91E8-79A29E9A39E3}"/>
    <cellStyle name="Normal 2 4 3 4" xfId="740" xr:uid="{00000000-0005-0000-0000-0000DC0A0000}"/>
    <cellStyle name="Normal 2 4 3 4 2" xfId="1940" xr:uid="{00000000-0005-0000-0000-0000DD0A0000}"/>
    <cellStyle name="Normal 2 4 3 4 2 2" xfId="5198" xr:uid="{0D4477F2-1BA6-4F43-9A73-FDD36F015029}"/>
    <cellStyle name="Normal 2 4 3 4 2 2 2" xfId="11301" xr:uid="{65F2B163-6EB4-4B7B-AD37-7B00972D35CC}"/>
    <cellStyle name="Normal 2 4 3 4 2 3" xfId="8347" xr:uid="{FA5945D5-69FE-4880-B657-2BD9112F938B}"/>
    <cellStyle name="Normal 2 4 3 4 3" xfId="2818" xr:uid="{00000000-0005-0000-0000-0000DE0A0000}"/>
    <cellStyle name="Normal 2 4 3 4 3 2" xfId="6075" xr:uid="{4DCDC30F-1011-457B-B52C-2131A2BA148E}"/>
    <cellStyle name="Normal 2 4 3 4 3 2 2" xfId="12077" xr:uid="{9C5483D6-AE21-4E58-B1D3-6726D926D983}"/>
    <cellStyle name="Normal 2 4 3 4 3 3" xfId="9123" xr:uid="{94C852CB-B95B-4592-A529-A328493AC4A9}"/>
    <cellStyle name="Normal 2 4 3 4 4" xfId="4008" xr:uid="{D55DD82A-BCAD-4EEE-8C2F-F789D0A29F79}"/>
    <cellStyle name="Normal 2 4 3 4 4 2" xfId="10212" xr:uid="{667C9C3F-C7DF-43E4-B8A9-AEDD127FDF81}"/>
    <cellStyle name="Normal 2 4 3 4 5" xfId="7258" xr:uid="{8BE13BEB-F25B-4660-BD8C-E66367CC1343}"/>
    <cellStyle name="Normal 2 4 3 5" xfId="1020" xr:uid="{00000000-0005-0000-0000-0000DF0A0000}"/>
    <cellStyle name="Normal 2 4 3 5 2" xfId="3094" xr:uid="{00000000-0005-0000-0000-0000E00A0000}"/>
    <cellStyle name="Normal 2 4 3 5 2 2" xfId="6351" xr:uid="{1CE232AA-AC2C-44A7-A3FB-23F06A6FD4D9}"/>
    <cellStyle name="Normal 2 4 3 5 2 2 2" xfId="12353" xr:uid="{895FAC27-036B-45BB-8DAC-7764C1986B98}"/>
    <cellStyle name="Normal 2 4 3 5 2 3" xfId="9399" xr:uid="{D38B1A98-B1CE-4951-913C-55AC27A50596}"/>
    <cellStyle name="Normal 2 4 3 5 3" xfId="4284" xr:uid="{313D9F27-20A8-4C1A-979B-FF00B01C4AA3}"/>
    <cellStyle name="Normal 2 4 3 5 3 2" xfId="10488" xr:uid="{BECBB63D-D426-453E-801E-344D44DE5898}"/>
    <cellStyle name="Normal 2 4 3 5 4" xfId="7534" xr:uid="{54177C04-7BD2-48EA-B567-B6E0F3D860A5}"/>
    <cellStyle name="Normal 2 4 3 6" xfId="1351" xr:uid="{00000000-0005-0000-0000-0000E10A0000}"/>
    <cellStyle name="Normal 2 4 3 6 2" xfId="4610" xr:uid="{C77167B6-783B-494C-9147-FB9937B43D63}"/>
    <cellStyle name="Normal 2 4 3 6 2 2" xfId="10801" xr:uid="{49B88B67-9256-4D1D-BA62-133FB722808A}"/>
    <cellStyle name="Normal 2 4 3 6 3" xfId="7847" xr:uid="{29869039-2CF8-4B6E-8729-A7BA5B985A24}"/>
    <cellStyle name="Normal 2 4 3 7" xfId="2230" xr:uid="{00000000-0005-0000-0000-0000E20A0000}"/>
    <cellStyle name="Normal 2 4 3 7 2" xfId="5487" xr:uid="{AC1ADE8B-F883-4D5B-9022-969C88B30E03}"/>
    <cellStyle name="Normal 2 4 3 7 2 2" xfId="11577" xr:uid="{4D041C3F-8CC9-4926-B949-7BAEA1B0D6E9}"/>
    <cellStyle name="Normal 2 4 3 7 3" xfId="8623" xr:uid="{E67B7717-29B6-4221-8083-C7F6F2523B17}"/>
    <cellStyle name="Normal 2 4 3 8" xfId="3420" xr:uid="{248ABB5D-45B0-4148-BBE6-3865AE8B31E5}"/>
    <cellStyle name="Normal 2 4 3 8 2" xfId="9712" xr:uid="{3D023B9F-9DCB-48FE-9FF4-B014A10B7471}"/>
    <cellStyle name="Normal 2 4 3 9" xfId="6758" xr:uid="{F0C0EC29-D6BF-439E-9D98-ECC1CA1868EF}"/>
    <cellStyle name="Normal 2 4 4" xfId="134" xr:uid="{00000000-0005-0000-0000-0000E30A0000}"/>
    <cellStyle name="Normal 2 4 4 2" xfId="326" xr:uid="{00000000-0005-0000-0000-0000E40A0000}"/>
    <cellStyle name="Normal 2 4 4 2 2" xfId="889" xr:uid="{00000000-0005-0000-0000-0000E50A0000}"/>
    <cellStyle name="Normal 2 4 4 2 2 2" xfId="2089" xr:uid="{00000000-0005-0000-0000-0000E60A0000}"/>
    <cellStyle name="Normal 2 4 4 2 2 2 2" xfId="5347" xr:uid="{CE632635-1639-4132-8685-A0815D9F9F23}"/>
    <cellStyle name="Normal 2 4 4 2 2 2 2 2" xfId="11450" xr:uid="{D753C40C-4D80-42BC-B2DD-59220F7C98B2}"/>
    <cellStyle name="Normal 2 4 4 2 2 2 3" xfId="8496" xr:uid="{26C05C35-FF69-4EFD-8C95-28FED36AF7AB}"/>
    <cellStyle name="Normal 2 4 4 2 2 3" xfId="2967" xr:uid="{00000000-0005-0000-0000-0000E70A0000}"/>
    <cellStyle name="Normal 2 4 4 2 2 3 2" xfId="6224" xr:uid="{AA62CB7F-9F84-4883-A5C6-64040E206113}"/>
    <cellStyle name="Normal 2 4 4 2 2 3 2 2" xfId="12226" xr:uid="{5B348649-5B3C-41AC-8191-9549E7471719}"/>
    <cellStyle name="Normal 2 4 4 2 2 3 3" xfId="9272" xr:uid="{AE4ED14A-99CD-42F6-9DAE-3E61F6F8A379}"/>
    <cellStyle name="Normal 2 4 4 2 2 4" xfId="4157" xr:uid="{521B9225-B372-45DC-9C38-12CD3F190697}"/>
    <cellStyle name="Normal 2 4 4 2 2 4 2" xfId="10361" xr:uid="{A1EEE2D1-82B7-4F3A-85B5-9766E00CDB2C}"/>
    <cellStyle name="Normal 2 4 4 2 2 5" xfId="7407" xr:uid="{B3D98CB8-313A-4963-ACD5-534C43A95670}"/>
    <cellStyle name="Normal 2 4 4 2 3" xfId="1169" xr:uid="{00000000-0005-0000-0000-0000E80A0000}"/>
    <cellStyle name="Normal 2 4 4 2 3 2" xfId="3243" xr:uid="{00000000-0005-0000-0000-0000E90A0000}"/>
    <cellStyle name="Normal 2 4 4 2 3 2 2" xfId="6500" xr:uid="{D0570914-3E92-4995-9147-FDFD533716E7}"/>
    <cellStyle name="Normal 2 4 4 2 3 2 2 2" xfId="12502" xr:uid="{F72F0573-80FE-4D7C-85C4-9807A45374B6}"/>
    <cellStyle name="Normal 2 4 4 2 3 2 3" xfId="9548" xr:uid="{ACB744C6-81CD-496A-8DD9-213FE2751E48}"/>
    <cellStyle name="Normal 2 4 4 2 3 3" xfId="4433" xr:uid="{D0C6AD4C-C9C9-4365-812E-9B59814EC1FB}"/>
    <cellStyle name="Normal 2 4 4 2 3 3 2" xfId="10637" xr:uid="{C3252679-59F4-43EC-9563-F762DBF97663}"/>
    <cellStyle name="Normal 2 4 4 2 3 4" xfId="7683" xr:uid="{9A48F25B-E911-4C80-9CD3-2B8DF494665E}"/>
    <cellStyle name="Normal 2 4 4 2 4" xfId="1553" xr:uid="{00000000-0005-0000-0000-0000EA0A0000}"/>
    <cellStyle name="Normal 2 4 4 2 4 2" xfId="4812" xr:uid="{197715D3-2302-4A5F-AE41-ECF8B4F36788}"/>
    <cellStyle name="Normal 2 4 4 2 4 2 2" xfId="10950" xr:uid="{A6D5F960-3CAE-4F8D-BC3D-6EF02ED3348D}"/>
    <cellStyle name="Normal 2 4 4 2 4 3" xfId="7996" xr:uid="{C12CEE8F-EF6E-4BAE-958D-452E7C443298}"/>
    <cellStyle name="Normal 2 4 4 2 5" xfId="2432" xr:uid="{00000000-0005-0000-0000-0000EB0A0000}"/>
    <cellStyle name="Normal 2 4 4 2 5 2" xfId="5689" xr:uid="{50DA62DD-B1E3-471D-B8CB-254182A5947A}"/>
    <cellStyle name="Normal 2 4 4 2 5 2 2" xfId="11726" xr:uid="{F6AA7622-225B-4A1C-9F51-8CA7EDDDCD0E}"/>
    <cellStyle name="Normal 2 4 4 2 5 3" xfId="8772" xr:uid="{9925D5AE-A42F-43FC-AC54-EC262E08334D}"/>
    <cellStyle name="Normal 2 4 4 2 6" xfId="3622" xr:uid="{F5DA473C-E51F-4C02-A009-60F0AC3D0C58}"/>
    <cellStyle name="Normal 2 4 4 2 6 2" xfId="9861" xr:uid="{CB01FF2F-0D8E-4373-8FE8-6297D6641698}"/>
    <cellStyle name="Normal 2 4 4 2 7" xfId="6907" xr:uid="{C4CF3D52-9E23-4C71-8F5D-6CFC624567B5}"/>
    <cellStyle name="Normal 2 4 4 3" xfId="560" xr:uid="{00000000-0005-0000-0000-0000EC0A0000}"/>
    <cellStyle name="Normal 2 4 4 3 2" xfId="1766" xr:uid="{00000000-0005-0000-0000-0000ED0A0000}"/>
    <cellStyle name="Normal 2 4 4 3 2 2" xfId="5025" xr:uid="{A5E10CEE-9A0A-442F-8214-CB859CCDEDF8}"/>
    <cellStyle name="Normal 2 4 4 3 2 2 2" xfId="11129" xr:uid="{85742962-988B-4395-942B-A4E4EBD1B56B}"/>
    <cellStyle name="Normal 2 4 4 3 2 3" xfId="8175" xr:uid="{BC59449D-2B3B-449D-8AA6-54DBE3914559}"/>
    <cellStyle name="Normal 2 4 4 3 3" xfId="2645" xr:uid="{00000000-0005-0000-0000-0000EE0A0000}"/>
    <cellStyle name="Normal 2 4 4 3 3 2" xfId="5902" xr:uid="{14EA8E6D-4DEA-4E4B-AD90-6D656424F879}"/>
    <cellStyle name="Normal 2 4 4 3 3 2 2" xfId="11905" xr:uid="{6F2C1705-EF0E-4A37-953F-0F0D205696D1}"/>
    <cellStyle name="Normal 2 4 4 3 3 3" xfId="8951" xr:uid="{1CEFAC75-74EC-4EAE-8100-041CF8A0B779}"/>
    <cellStyle name="Normal 2 4 4 3 4" xfId="3835" xr:uid="{44CA00AD-9CDE-4645-A98A-F6F53439FA0B}"/>
    <cellStyle name="Normal 2 4 4 3 4 2" xfId="10040" xr:uid="{38C0677F-0DB6-410E-8890-48CC1A3395DE}"/>
    <cellStyle name="Normal 2 4 4 3 5" xfId="7086" xr:uid="{1410763F-66DE-41EC-B403-0B0BFA6B09F7}"/>
    <cellStyle name="Normal 2 4 4 4" xfId="755" xr:uid="{00000000-0005-0000-0000-0000EF0A0000}"/>
    <cellStyle name="Normal 2 4 4 4 2" xfId="1955" xr:uid="{00000000-0005-0000-0000-0000F00A0000}"/>
    <cellStyle name="Normal 2 4 4 4 2 2" xfId="5213" xr:uid="{7988B242-73A0-4E98-806C-70BF57CB22A5}"/>
    <cellStyle name="Normal 2 4 4 4 2 2 2" xfId="11316" xr:uid="{E32257E6-4C53-408D-B6CA-4210D3EEA755}"/>
    <cellStyle name="Normal 2 4 4 4 2 3" xfId="8362" xr:uid="{5E6992E2-D383-4D3D-A586-E82D98799A57}"/>
    <cellStyle name="Normal 2 4 4 4 3" xfId="2833" xr:uid="{00000000-0005-0000-0000-0000F10A0000}"/>
    <cellStyle name="Normal 2 4 4 4 3 2" xfId="6090" xr:uid="{352C383A-76CA-4989-AD1D-9C609E2857B5}"/>
    <cellStyle name="Normal 2 4 4 4 3 2 2" xfId="12092" xr:uid="{1D835C8D-B817-4F04-A77B-924C88C157C8}"/>
    <cellStyle name="Normal 2 4 4 4 3 3" xfId="9138" xr:uid="{D83053E2-A9F8-4F14-AE06-C389592043F2}"/>
    <cellStyle name="Normal 2 4 4 4 4" xfId="4023" xr:uid="{1440DEC9-CB70-46AE-8FA7-E4A3FD60CE6C}"/>
    <cellStyle name="Normal 2 4 4 4 4 2" xfId="10227" xr:uid="{F95A91CD-0825-47DE-9CFF-D27DA9A70ED8}"/>
    <cellStyle name="Normal 2 4 4 4 5" xfId="7273" xr:uid="{9C251EEF-E0DC-4694-94E2-0CFFA7A85107}"/>
    <cellStyle name="Normal 2 4 4 5" xfId="1035" xr:uid="{00000000-0005-0000-0000-0000F20A0000}"/>
    <cellStyle name="Normal 2 4 4 5 2" xfId="3109" xr:uid="{00000000-0005-0000-0000-0000F30A0000}"/>
    <cellStyle name="Normal 2 4 4 5 2 2" xfId="6366" xr:uid="{1CCC25D0-23A3-4D10-ADA6-4FACF130A5CA}"/>
    <cellStyle name="Normal 2 4 4 5 2 2 2" xfId="12368" xr:uid="{FAFE8456-95BB-4BBB-9490-F0A26C89DF18}"/>
    <cellStyle name="Normal 2 4 4 5 2 3" xfId="9414" xr:uid="{5E6C7F5F-30E0-463B-816B-FA0AA6BFCF4C}"/>
    <cellStyle name="Normal 2 4 4 5 3" xfId="4299" xr:uid="{8EEC7B4B-2FD2-4DD2-ACDD-5A9A3CD7F1EB}"/>
    <cellStyle name="Normal 2 4 4 5 3 2" xfId="10503" xr:uid="{7564EBAD-CF50-4A55-9F8A-F573A35E261B}"/>
    <cellStyle name="Normal 2 4 4 5 4" xfId="7549" xr:uid="{027F5F40-8528-4113-8676-A7C6D84020A5}"/>
    <cellStyle name="Normal 2 4 4 6" xfId="1369" xr:uid="{00000000-0005-0000-0000-0000F40A0000}"/>
    <cellStyle name="Normal 2 4 4 6 2" xfId="4628" xr:uid="{0214B825-3308-487B-8966-E63871BF4556}"/>
    <cellStyle name="Normal 2 4 4 6 2 2" xfId="10816" xr:uid="{3C8AFC2C-4379-4982-A2C8-39A11ACBF16E}"/>
    <cellStyle name="Normal 2 4 4 6 3" xfId="7862" xr:uid="{54FFC8BE-1488-48FC-9116-0D8E7786EEFA}"/>
    <cellStyle name="Normal 2 4 4 7" xfId="2248" xr:uid="{00000000-0005-0000-0000-0000F50A0000}"/>
    <cellStyle name="Normal 2 4 4 7 2" xfId="5505" xr:uid="{88D97384-68F8-421A-A669-5E66B6CA7DBE}"/>
    <cellStyle name="Normal 2 4 4 7 2 2" xfId="11592" xr:uid="{5D63A46E-5B4F-4860-A22F-C7C10A2FE172}"/>
    <cellStyle name="Normal 2 4 4 7 3" xfId="8638" xr:uid="{0F1907E7-C1E8-45E2-8679-BD03E6B39330}"/>
    <cellStyle name="Normal 2 4 4 8" xfId="3438" xr:uid="{363AB90F-7124-4619-A5E9-D8A069A6C775}"/>
    <cellStyle name="Normal 2 4 4 8 2" xfId="9727" xr:uid="{0CADB4B2-2028-4B84-9CC1-7D2C58455763}"/>
    <cellStyle name="Normal 2 4 4 9" xfId="6773" xr:uid="{0D2815F3-1126-4046-9FB2-4542C6CB479D}"/>
    <cellStyle name="Normal 2 4 5" xfId="152" xr:uid="{00000000-0005-0000-0000-0000F60A0000}"/>
    <cellStyle name="Normal 2 4 5 2" xfId="344" xr:uid="{00000000-0005-0000-0000-0000F70A0000}"/>
    <cellStyle name="Normal 2 4 5 2 2" xfId="904" xr:uid="{00000000-0005-0000-0000-0000F80A0000}"/>
    <cellStyle name="Normal 2 4 5 2 2 2" xfId="2104" xr:uid="{00000000-0005-0000-0000-0000F90A0000}"/>
    <cellStyle name="Normal 2 4 5 2 2 2 2" xfId="5362" xr:uid="{325C660E-F57C-40C1-BD4F-4C4C19C0D498}"/>
    <cellStyle name="Normal 2 4 5 2 2 2 2 2" xfId="11465" xr:uid="{601E400E-F96D-4584-8F02-465F1656A422}"/>
    <cellStyle name="Normal 2 4 5 2 2 2 3" xfId="8511" xr:uid="{FDF78865-9E54-465C-B904-E745916AB73A}"/>
    <cellStyle name="Normal 2 4 5 2 2 3" xfId="2982" xr:uid="{00000000-0005-0000-0000-0000FA0A0000}"/>
    <cellStyle name="Normal 2 4 5 2 2 3 2" xfId="6239" xr:uid="{AD0AF8F1-8827-4E15-8B7A-BD13A5BAC3A0}"/>
    <cellStyle name="Normal 2 4 5 2 2 3 2 2" xfId="12241" xr:uid="{56AC4128-64D9-457E-886A-994A6EF9672F}"/>
    <cellStyle name="Normal 2 4 5 2 2 3 3" xfId="9287" xr:uid="{64DD79A2-1F41-473D-9984-B074D0ACAD30}"/>
    <cellStyle name="Normal 2 4 5 2 2 4" xfId="4172" xr:uid="{66A08D23-E738-47FF-B8DA-1F25529D7977}"/>
    <cellStyle name="Normal 2 4 5 2 2 4 2" xfId="10376" xr:uid="{92CBAE33-3368-46CF-8821-0849E43CE080}"/>
    <cellStyle name="Normal 2 4 5 2 2 5" xfId="7422" xr:uid="{FA8BA8F3-C613-4AB9-B524-09A5E66DCA10}"/>
    <cellStyle name="Normal 2 4 5 2 3" xfId="1184" xr:uid="{00000000-0005-0000-0000-0000FB0A0000}"/>
    <cellStyle name="Normal 2 4 5 2 3 2" xfId="3258" xr:uid="{00000000-0005-0000-0000-0000FC0A0000}"/>
    <cellStyle name="Normal 2 4 5 2 3 2 2" xfId="6515" xr:uid="{4A2EC7A5-51AB-49B8-867A-8EE977812448}"/>
    <cellStyle name="Normal 2 4 5 2 3 2 2 2" xfId="12517" xr:uid="{5B3E2C30-0252-4836-AB1A-FD6BBAF19418}"/>
    <cellStyle name="Normal 2 4 5 2 3 2 3" xfId="9563" xr:uid="{7D3601E4-2CDF-4018-A678-BCFEAED1893A}"/>
    <cellStyle name="Normal 2 4 5 2 3 3" xfId="4448" xr:uid="{1A6A283F-49B3-488F-9C8B-664215D92A63}"/>
    <cellStyle name="Normal 2 4 5 2 3 3 2" xfId="10652" xr:uid="{D0599F0F-CF4E-4319-BA7D-93EED6FD2E85}"/>
    <cellStyle name="Normal 2 4 5 2 3 4" xfId="7698" xr:uid="{4755A592-0BCC-43F4-8CE6-72F9F62A8CCC}"/>
    <cellStyle name="Normal 2 4 5 2 4" xfId="1571" xr:uid="{00000000-0005-0000-0000-0000FD0A0000}"/>
    <cellStyle name="Normal 2 4 5 2 4 2" xfId="4830" xr:uid="{81F1AAF7-5DD0-4285-884F-FC4A2C5AFCFD}"/>
    <cellStyle name="Normal 2 4 5 2 4 2 2" xfId="10965" xr:uid="{30BDE8FE-0F69-4541-A340-48F8F364E164}"/>
    <cellStyle name="Normal 2 4 5 2 4 3" xfId="8011" xr:uid="{50B11600-F16B-459C-A81C-0AD3E41C29D1}"/>
    <cellStyle name="Normal 2 4 5 2 5" xfId="2450" xr:uid="{00000000-0005-0000-0000-0000FE0A0000}"/>
    <cellStyle name="Normal 2 4 5 2 5 2" xfId="5707" xr:uid="{35873F05-18F2-4DC3-8A13-D76DEE02DCB0}"/>
    <cellStyle name="Normal 2 4 5 2 5 2 2" xfId="11741" xr:uid="{34DCADEF-A718-4A94-B81C-02A580F8BED0}"/>
    <cellStyle name="Normal 2 4 5 2 5 3" xfId="8787" xr:uid="{9B6F7B7B-240E-4511-8067-1F5AA0360AAB}"/>
    <cellStyle name="Normal 2 4 5 2 6" xfId="3640" xr:uid="{2094BBC6-3F2A-49D5-890D-977BEE7BFA9B}"/>
    <cellStyle name="Normal 2 4 5 2 6 2" xfId="9876" xr:uid="{E933B1D0-29EA-4F48-9CF5-7E1E41508BA0}"/>
    <cellStyle name="Normal 2 4 5 2 7" xfId="6922" xr:uid="{80D5CF6F-7F66-4725-96E7-CCF0577AE972}"/>
    <cellStyle name="Normal 2 4 5 3" xfId="575" xr:uid="{00000000-0005-0000-0000-0000FF0A0000}"/>
    <cellStyle name="Normal 2 4 5 3 2" xfId="1781" xr:uid="{00000000-0005-0000-0000-0000000B0000}"/>
    <cellStyle name="Normal 2 4 5 3 2 2" xfId="5040" xr:uid="{33F78C48-8DDC-4B88-8A5C-66389EE4C6F0}"/>
    <cellStyle name="Normal 2 4 5 3 2 2 2" xfId="11144" xr:uid="{3356897B-CBFE-4436-ADBC-F4614581A2D2}"/>
    <cellStyle name="Normal 2 4 5 3 2 3" xfId="8190" xr:uid="{3132799E-3177-4C97-A2DC-27A3622B2ABF}"/>
    <cellStyle name="Normal 2 4 5 3 3" xfId="2660" xr:uid="{00000000-0005-0000-0000-0000010B0000}"/>
    <cellStyle name="Normal 2 4 5 3 3 2" xfId="5917" xr:uid="{67C9BD44-B9A0-40DA-8F8D-9B59716AF509}"/>
    <cellStyle name="Normal 2 4 5 3 3 2 2" xfId="11920" xr:uid="{1CE1EEB8-4DB5-43B9-9721-BC5EC431B437}"/>
    <cellStyle name="Normal 2 4 5 3 3 3" xfId="8966" xr:uid="{5C211704-AF4F-4720-9A75-D19E90780387}"/>
    <cellStyle name="Normal 2 4 5 3 4" xfId="3850" xr:uid="{2A5B15DC-581F-4E1E-B810-7692EF5E8AB9}"/>
    <cellStyle name="Normal 2 4 5 3 4 2" xfId="10055" xr:uid="{290E2E18-72B1-4E9F-BB1C-B3770B2FAB9A}"/>
    <cellStyle name="Normal 2 4 5 3 5" xfId="7101" xr:uid="{CD4F9BC4-D751-4385-B74E-3D1457F1A4EB}"/>
    <cellStyle name="Normal 2 4 5 4" xfId="770" xr:uid="{00000000-0005-0000-0000-0000020B0000}"/>
    <cellStyle name="Normal 2 4 5 4 2" xfId="1970" xr:uid="{00000000-0005-0000-0000-0000030B0000}"/>
    <cellStyle name="Normal 2 4 5 4 2 2" xfId="5228" xr:uid="{88F20435-1CE7-41A1-894E-4B57D992BA0B}"/>
    <cellStyle name="Normal 2 4 5 4 2 2 2" xfId="11331" xr:uid="{D743EFEF-3477-4647-A8FB-CFAAE4E1543D}"/>
    <cellStyle name="Normal 2 4 5 4 2 3" xfId="8377" xr:uid="{59886734-157E-411A-BE4D-9046813CF3E6}"/>
    <cellStyle name="Normal 2 4 5 4 3" xfId="2848" xr:uid="{00000000-0005-0000-0000-0000040B0000}"/>
    <cellStyle name="Normal 2 4 5 4 3 2" xfId="6105" xr:uid="{B1AF0B9A-9431-48E6-B8BC-FA6E60EA2E5A}"/>
    <cellStyle name="Normal 2 4 5 4 3 2 2" xfId="12107" xr:uid="{4DAFF256-FD5F-4799-8A50-948353186D9B}"/>
    <cellStyle name="Normal 2 4 5 4 3 3" xfId="9153" xr:uid="{C6B0E4CB-7B39-4E50-A9F8-56594BC56146}"/>
    <cellStyle name="Normal 2 4 5 4 4" xfId="4038" xr:uid="{FBA1190A-B861-478F-B89C-C81FD7D929E3}"/>
    <cellStyle name="Normal 2 4 5 4 4 2" xfId="10242" xr:uid="{1CDD2F5A-D95B-4881-B41E-A24604D6A631}"/>
    <cellStyle name="Normal 2 4 5 4 5" xfId="7288" xr:uid="{4F4296EA-16AA-4109-97AE-AA2D22C6094D}"/>
    <cellStyle name="Normal 2 4 5 5" xfId="1050" xr:uid="{00000000-0005-0000-0000-0000050B0000}"/>
    <cellStyle name="Normal 2 4 5 5 2" xfId="3124" xr:uid="{00000000-0005-0000-0000-0000060B0000}"/>
    <cellStyle name="Normal 2 4 5 5 2 2" xfId="6381" xr:uid="{94B24ACA-9E0A-46D0-A207-5E1BF0273E03}"/>
    <cellStyle name="Normal 2 4 5 5 2 2 2" xfId="12383" xr:uid="{83A1A6D1-3BBF-4C1E-AE9E-142BF433EC8F}"/>
    <cellStyle name="Normal 2 4 5 5 2 3" xfId="9429" xr:uid="{FF9F4A43-BA33-4D46-BE85-5F2D95EAFE8B}"/>
    <cellStyle name="Normal 2 4 5 5 3" xfId="4314" xr:uid="{0B70515C-4F3E-42C8-8FC9-AADE3628F66A}"/>
    <cellStyle name="Normal 2 4 5 5 3 2" xfId="10518" xr:uid="{15C35425-177D-4BAE-8D28-B78C234767CF}"/>
    <cellStyle name="Normal 2 4 5 5 4" xfId="7564" xr:uid="{419A17D4-0060-4D87-9E89-588F80405C21}"/>
    <cellStyle name="Normal 2 4 5 6" xfId="1387" xr:uid="{00000000-0005-0000-0000-0000070B0000}"/>
    <cellStyle name="Normal 2 4 5 6 2" xfId="4646" xr:uid="{FC291616-A9C0-4549-AE4E-DBD7FD8E691A}"/>
    <cellStyle name="Normal 2 4 5 6 2 2" xfId="10831" xr:uid="{628A35BC-A239-44DE-9245-000863552E59}"/>
    <cellStyle name="Normal 2 4 5 6 3" xfId="7877" xr:uid="{E18DE7BE-E6A1-4278-BD3F-044FF9E28475}"/>
    <cellStyle name="Normal 2 4 5 7" xfId="2266" xr:uid="{00000000-0005-0000-0000-0000080B0000}"/>
    <cellStyle name="Normal 2 4 5 7 2" xfId="5523" xr:uid="{D9BEBC85-48FA-4F27-A8F5-C180F42F8268}"/>
    <cellStyle name="Normal 2 4 5 7 2 2" xfId="11607" xr:uid="{CB0B33C7-55C8-4D20-83FE-BEED066B5C62}"/>
    <cellStyle name="Normal 2 4 5 7 3" xfId="8653" xr:uid="{E7DE8B35-5290-43F8-9FDF-A67840A5BE85}"/>
    <cellStyle name="Normal 2 4 5 8" xfId="3456" xr:uid="{DA05E582-9E65-457D-8A1F-782E833E8F3C}"/>
    <cellStyle name="Normal 2 4 5 8 2" xfId="9742" xr:uid="{5DAF3C4B-5F3E-4A8A-87E0-CDA1A215053A}"/>
    <cellStyle name="Normal 2 4 5 9" xfId="6788" xr:uid="{A759F74F-D8BA-401B-BDB8-77A7340192FC}"/>
    <cellStyle name="Normal 2 4 6" xfId="172" xr:uid="{00000000-0005-0000-0000-0000090B0000}"/>
    <cellStyle name="Normal 2 4 6 2" xfId="364" xr:uid="{00000000-0005-0000-0000-00000A0B0000}"/>
    <cellStyle name="Normal 2 4 6 2 2" xfId="919" xr:uid="{00000000-0005-0000-0000-00000B0B0000}"/>
    <cellStyle name="Normal 2 4 6 2 2 2" xfId="2119" xr:uid="{00000000-0005-0000-0000-00000C0B0000}"/>
    <cellStyle name="Normal 2 4 6 2 2 2 2" xfId="5377" xr:uid="{82E9666D-44CD-4342-8754-FC9D10361931}"/>
    <cellStyle name="Normal 2 4 6 2 2 2 2 2" xfId="11480" xr:uid="{D8DB5268-08B1-4F49-B9A4-519E5444F892}"/>
    <cellStyle name="Normal 2 4 6 2 2 2 3" xfId="8526" xr:uid="{9D4100F0-75C2-4049-955D-A2C6941B4087}"/>
    <cellStyle name="Normal 2 4 6 2 2 3" xfId="2997" xr:uid="{00000000-0005-0000-0000-00000D0B0000}"/>
    <cellStyle name="Normal 2 4 6 2 2 3 2" xfId="6254" xr:uid="{1B6E2673-C32A-4F3C-B48F-DE7672215B7D}"/>
    <cellStyle name="Normal 2 4 6 2 2 3 2 2" xfId="12256" xr:uid="{BD2C9BA2-ECB7-41E6-9346-4E1E508CEF53}"/>
    <cellStyle name="Normal 2 4 6 2 2 3 3" xfId="9302" xr:uid="{2CB67F31-AD2A-4062-BA2E-8F4AE588E60D}"/>
    <cellStyle name="Normal 2 4 6 2 2 4" xfId="4187" xr:uid="{190B415E-3525-4C2E-B605-D42AAE5494FF}"/>
    <cellStyle name="Normal 2 4 6 2 2 4 2" xfId="10391" xr:uid="{56D611A3-52CA-4017-A572-E0EB0930EE5C}"/>
    <cellStyle name="Normal 2 4 6 2 2 5" xfId="7437" xr:uid="{F4D91531-5303-40F5-ABCF-B6940717D0B3}"/>
    <cellStyle name="Normal 2 4 6 2 3" xfId="1199" xr:uid="{00000000-0005-0000-0000-00000E0B0000}"/>
    <cellStyle name="Normal 2 4 6 2 3 2" xfId="3273" xr:uid="{00000000-0005-0000-0000-00000F0B0000}"/>
    <cellStyle name="Normal 2 4 6 2 3 2 2" xfId="6530" xr:uid="{CF0CE31F-C6AF-400C-A28F-3BA2B87567CC}"/>
    <cellStyle name="Normal 2 4 6 2 3 2 2 2" xfId="12532" xr:uid="{68246893-DC32-4039-8C66-D56C96C20B19}"/>
    <cellStyle name="Normal 2 4 6 2 3 2 3" xfId="9578" xr:uid="{5F53BC20-5751-480B-AE33-DC9B01E8483D}"/>
    <cellStyle name="Normal 2 4 6 2 3 3" xfId="4463" xr:uid="{547301A3-C7A5-4776-968B-3FF5E0B6AACD}"/>
    <cellStyle name="Normal 2 4 6 2 3 3 2" xfId="10667" xr:uid="{79527EDD-58FD-4916-97B1-85E975F121E7}"/>
    <cellStyle name="Normal 2 4 6 2 3 4" xfId="7713" xr:uid="{5BB34C53-51B8-4064-8314-F9C8F3CD56B5}"/>
    <cellStyle name="Normal 2 4 6 2 4" xfId="1590" xr:uid="{00000000-0005-0000-0000-0000100B0000}"/>
    <cellStyle name="Normal 2 4 6 2 4 2" xfId="4849" xr:uid="{13D69A20-99FA-4C88-88E4-ACB044728BE9}"/>
    <cellStyle name="Normal 2 4 6 2 4 2 2" xfId="10980" xr:uid="{A0735F4B-ECEE-4C35-A10B-80A7076733E0}"/>
    <cellStyle name="Normal 2 4 6 2 4 3" xfId="8026" xr:uid="{4E9575F4-116D-4E9F-8D24-38AB13F6A845}"/>
    <cellStyle name="Normal 2 4 6 2 5" xfId="2469" xr:uid="{00000000-0005-0000-0000-0000110B0000}"/>
    <cellStyle name="Normal 2 4 6 2 5 2" xfId="5726" xr:uid="{A09A7AF9-A4FF-419C-8F34-BF65562BACC8}"/>
    <cellStyle name="Normal 2 4 6 2 5 2 2" xfId="11756" xr:uid="{142D1D42-D8A2-4681-AACE-DDF4B28041A9}"/>
    <cellStyle name="Normal 2 4 6 2 5 3" xfId="8802" xr:uid="{23DAE727-3D28-45AD-B34A-1DB6A9B43C15}"/>
    <cellStyle name="Normal 2 4 6 2 6" xfId="3659" xr:uid="{25449A7A-6107-4C4A-8962-051A95A3185A}"/>
    <cellStyle name="Normal 2 4 6 2 6 2" xfId="9891" xr:uid="{F60BC679-5E22-46B7-B141-9AE47B4E075B}"/>
    <cellStyle name="Normal 2 4 6 2 7" xfId="6937" xr:uid="{180A9187-15E2-4FF2-9BD5-B9EFE363DC2D}"/>
    <cellStyle name="Normal 2 4 6 3" xfId="590" xr:uid="{00000000-0005-0000-0000-0000120B0000}"/>
    <cellStyle name="Normal 2 4 6 3 2" xfId="1796" xr:uid="{00000000-0005-0000-0000-0000130B0000}"/>
    <cellStyle name="Normal 2 4 6 3 2 2" xfId="5055" xr:uid="{BFF2396D-CE75-47B1-9159-443219411778}"/>
    <cellStyle name="Normal 2 4 6 3 2 2 2" xfId="11159" xr:uid="{4507F7A8-67D6-4373-BFDB-939BAD91F59B}"/>
    <cellStyle name="Normal 2 4 6 3 2 3" xfId="8205" xr:uid="{E1270C62-6369-410B-9973-48225FEAB2CC}"/>
    <cellStyle name="Normal 2 4 6 3 3" xfId="2675" xr:uid="{00000000-0005-0000-0000-0000140B0000}"/>
    <cellStyle name="Normal 2 4 6 3 3 2" xfId="5932" xr:uid="{D40280A2-8420-4F0A-A614-16D21BCFE913}"/>
    <cellStyle name="Normal 2 4 6 3 3 2 2" xfId="11935" xr:uid="{2070474C-D643-4515-B3A8-9C340E849E75}"/>
    <cellStyle name="Normal 2 4 6 3 3 3" xfId="8981" xr:uid="{4BD36685-41E2-42FC-81AD-19FBA0BF519D}"/>
    <cellStyle name="Normal 2 4 6 3 4" xfId="3865" xr:uid="{EC26C70E-758C-493C-8B35-BF5399C7AD6E}"/>
    <cellStyle name="Normal 2 4 6 3 4 2" xfId="10070" xr:uid="{A97004A7-1143-445E-848D-9F09C3BB3F15}"/>
    <cellStyle name="Normal 2 4 6 3 5" xfId="7116" xr:uid="{212C2CA6-AC62-4C23-B136-570D61FB51F6}"/>
    <cellStyle name="Normal 2 4 6 4" xfId="785" xr:uid="{00000000-0005-0000-0000-0000150B0000}"/>
    <cellStyle name="Normal 2 4 6 4 2" xfId="1985" xr:uid="{00000000-0005-0000-0000-0000160B0000}"/>
    <cellStyle name="Normal 2 4 6 4 2 2" xfId="5243" xr:uid="{3A65C5D7-E972-4644-B0AD-9B3BE6BBD5DF}"/>
    <cellStyle name="Normal 2 4 6 4 2 2 2" xfId="11346" xr:uid="{8EEBAF06-45E0-48C8-B0B7-3D31D14F9D8F}"/>
    <cellStyle name="Normal 2 4 6 4 2 3" xfId="8392" xr:uid="{9AF582D1-6959-4847-B8DB-D8635BA47A68}"/>
    <cellStyle name="Normal 2 4 6 4 3" xfId="2863" xr:uid="{00000000-0005-0000-0000-0000170B0000}"/>
    <cellStyle name="Normal 2 4 6 4 3 2" xfId="6120" xr:uid="{C197CEC3-71F8-41A3-9776-BF63C1E9F8FC}"/>
    <cellStyle name="Normal 2 4 6 4 3 2 2" xfId="12122" xr:uid="{787DA1DF-02C3-4AC5-AC4F-4F70970D4D7D}"/>
    <cellStyle name="Normal 2 4 6 4 3 3" xfId="9168" xr:uid="{AED9F9DD-EC3C-46BC-94D3-71E30D78B9A7}"/>
    <cellStyle name="Normal 2 4 6 4 4" xfId="4053" xr:uid="{0F940108-F122-4C68-917F-39C76C72963D}"/>
    <cellStyle name="Normal 2 4 6 4 4 2" xfId="10257" xr:uid="{730723A0-137E-42E2-B758-37A39A1A58CD}"/>
    <cellStyle name="Normal 2 4 6 4 5" xfId="7303" xr:uid="{929A6C46-1BBD-489D-9200-E05D43A78995}"/>
    <cellStyle name="Normal 2 4 6 5" xfId="1065" xr:uid="{00000000-0005-0000-0000-0000180B0000}"/>
    <cellStyle name="Normal 2 4 6 5 2" xfId="3139" xr:uid="{00000000-0005-0000-0000-0000190B0000}"/>
    <cellStyle name="Normal 2 4 6 5 2 2" xfId="6396" xr:uid="{841E9706-EEC2-4CEF-8AF4-6D829ADBF4D4}"/>
    <cellStyle name="Normal 2 4 6 5 2 2 2" xfId="12398" xr:uid="{5E7CDAC6-62BE-431E-BAA4-F86C68642707}"/>
    <cellStyle name="Normal 2 4 6 5 2 3" xfId="9444" xr:uid="{576F06DF-6DEC-4467-A9AE-EAEE7FDA65FD}"/>
    <cellStyle name="Normal 2 4 6 5 3" xfId="4329" xr:uid="{60E35FF0-9C88-4F38-8C9F-B84893699FF6}"/>
    <cellStyle name="Normal 2 4 6 5 3 2" xfId="10533" xr:uid="{7D97E198-C5F5-4DC6-B2C6-3E1282FD17EC}"/>
    <cellStyle name="Normal 2 4 6 5 4" xfId="7579" xr:uid="{3508227E-CB9A-43E1-AF37-9831C1061D27}"/>
    <cellStyle name="Normal 2 4 6 6" xfId="1406" xr:uid="{00000000-0005-0000-0000-00001A0B0000}"/>
    <cellStyle name="Normal 2 4 6 6 2" xfId="4665" xr:uid="{33B5B67A-BD46-4583-90A8-E44F9D9EF834}"/>
    <cellStyle name="Normal 2 4 6 6 2 2" xfId="10846" xr:uid="{FFA74B3C-7480-4910-A2B9-90675BF2F13D}"/>
    <cellStyle name="Normal 2 4 6 6 3" xfId="7892" xr:uid="{DBD8E2E9-A51A-443C-96D3-F1F4E14D4C45}"/>
    <cellStyle name="Normal 2 4 6 7" xfId="2285" xr:uid="{00000000-0005-0000-0000-00001B0B0000}"/>
    <cellStyle name="Normal 2 4 6 7 2" xfId="5542" xr:uid="{267E8BA9-2846-41D5-B703-0607190A764A}"/>
    <cellStyle name="Normal 2 4 6 7 2 2" xfId="11622" xr:uid="{57189876-E48E-4606-9DC2-5C389FD5FBEB}"/>
    <cellStyle name="Normal 2 4 6 7 3" xfId="8668" xr:uid="{4B045E6D-D8A7-4AA5-A2EE-80BD60CD625F}"/>
    <cellStyle name="Normal 2 4 6 8" xfId="3475" xr:uid="{DB5F61E9-28A0-4E0D-86AF-70D30C42D797}"/>
    <cellStyle name="Normal 2 4 6 8 2" xfId="9757" xr:uid="{3FAB1D42-D6B1-441B-8AFC-B36D4EA0A721}"/>
    <cellStyle name="Normal 2 4 6 9" xfId="6803" xr:uid="{DCDBF76A-A625-4B88-A047-336495CEB85E}"/>
    <cellStyle name="Normal 2 4 7" xfId="191" xr:uid="{00000000-0005-0000-0000-00001C0B0000}"/>
    <cellStyle name="Normal 2 4 7 2" xfId="383" xr:uid="{00000000-0005-0000-0000-00001D0B0000}"/>
    <cellStyle name="Normal 2 4 7 2 2" xfId="934" xr:uid="{00000000-0005-0000-0000-00001E0B0000}"/>
    <cellStyle name="Normal 2 4 7 2 2 2" xfId="2134" xr:uid="{00000000-0005-0000-0000-00001F0B0000}"/>
    <cellStyle name="Normal 2 4 7 2 2 2 2" xfId="5392" xr:uid="{F7D7C86E-620F-4F36-A7C3-00BD639F0436}"/>
    <cellStyle name="Normal 2 4 7 2 2 2 2 2" xfId="11495" xr:uid="{516544AD-4930-43FB-B90F-6C29545946A7}"/>
    <cellStyle name="Normal 2 4 7 2 2 2 3" xfId="8541" xr:uid="{2C6A6805-5545-4D13-9545-B5CC13D2A6DA}"/>
    <cellStyle name="Normal 2 4 7 2 2 3" xfId="3012" xr:uid="{00000000-0005-0000-0000-0000200B0000}"/>
    <cellStyle name="Normal 2 4 7 2 2 3 2" xfId="6269" xr:uid="{34A5C69B-370B-4B94-8370-21590970ECF5}"/>
    <cellStyle name="Normal 2 4 7 2 2 3 2 2" xfId="12271" xr:uid="{BC75F8FB-B1C5-4C69-B5B5-33E402F2B0E0}"/>
    <cellStyle name="Normal 2 4 7 2 2 3 3" xfId="9317" xr:uid="{14894A01-6891-43B6-9071-EF2CB476FE47}"/>
    <cellStyle name="Normal 2 4 7 2 2 4" xfId="4202" xr:uid="{FC3B05AA-12A7-4ADE-A13B-C3C21139352B}"/>
    <cellStyle name="Normal 2 4 7 2 2 4 2" xfId="10406" xr:uid="{30D5849B-0BD8-4CF7-8DB6-F7DA0BAD819F}"/>
    <cellStyle name="Normal 2 4 7 2 2 5" xfId="7452" xr:uid="{3A887DE0-A361-4F10-807E-764F02987951}"/>
    <cellStyle name="Normal 2 4 7 2 3" xfId="1214" xr:uid="{00000000-0005-0000-0000-0000210B0000}"/>
    <cellStyle name="Normal 2 4 7 2 3 2" xfId="3288" xr:uid="{00000000-0005-0000-0000-0000220B0000}"/>
    <cellStyle name="Normal 2 4 7 2 3 2 2" xfId="6545" xr:uid="{8C8A7ED9-275F-4B8E-A14C-311F6967BA59}"/>
    <cellStyle name="Normal 2 4 7 2 3 2 2 2" xfId="12547" xr:uid="{51DBBEFE-4EB9-4510-AB32-0347E4BFD31E}"/>
    <cellStyle name="Normal 2 4 7 2 3 2 3" xfId="9593" xr:uid="{DD2FBA89-FD65-491A-BF1D-4C45A6ECE5C6}"/>
    <cellStyle name="Normal 2 4 7 2 3 3" xfId="4478" xr:uid="{71F32960-9BB5-4D6A-B695-95980A1DE574}"/>
    <cellStyle name="Normal 2 4 7 2 3 3 2" xfId="10682" xr:uid="{101CDB30-3223-4298-B5AC-46C46E7A40DB}"/>
    <cellStyle name="Normal 2 4 7 2 3 4" xfId="7728" xr:uid="{EFB74446-A630-4E1B-8A9E-DE750AD80E84}"/>
    <cellStyle name="Normal 2 4 7 2 4" xfId="1608" xr:uid="{00000000-0005-0000-0000-0000230B0000}"/>
    <cellStyle name="Normal 2 4 7 2 4 2" xfId="4867" xr:uid="{C9B0C2DB-FBB9-4DEE-BC59-83051C890DB8}"/>
    <cellStyle name="Normal 2 4 7 2 4 2 2" xfId="10995" xr:uid="{812A95DE-095D-4B0B-958C-A7A9A51D56E8}"/>
    <cellStyle name="Normal 2 4 7 2 4 3" xfId="8041" xr:uid="{DEAF3003-A942-413C-B63C-9A37926E3F96}"/>
    <cellStyle name="Normal 2 4 7 2 5" xfId="2487" xr:uid="{00000000-0005-0000-0000-0000240B0000}"/>
    <cellStyle name="Normal 2 4 7 2 5 2" xfId="5744" xr:uid="{E4E534A7-8C28-4831-BFDE-F3F2F7AD3287}"/>
    <cellStyle name="Normal 2 4 7 2 5 2 2" xfId="11771" xr:uid="{2C90EE78-8656-4AE9-8AB2-E4D558A9B5A2}"/>
    <cellStyle name="Normal 2 4 7 2 5 3" xfId="8817" xr:uid="{C9550059-B15D-4101-89D5-711273BAF6EE}"/>
    <cellStyle name="Normal 2 4 7 2 6" xfId="3677" xr:uid="{4BC230CB-DDA7-4574-B00D-C6068384BA3B}"/>
    <cellStyle name="Normal 2 4 7 2 6 2" xfId="9906" xr:uid="{BA9FDAAC-4A1B-4907-AB75-6B5FE97629CB}"/>
    <cellStyle name="Normal 2 4 7 2 7" xfId="6952" xr:uid="{3FAE2847-388F-44ED-AC91-984718EAB196}"/>
    <cellStyle name="Normal 2 4 7 3" xfId="605" xr:uid="{00000000-0005-0000-0000-0000250B0000}"/>
    <cellStyle name="Normal 2 4 7 3 2" xfId="1811" xr:uid="{00000000-0005-0000-0000-0000260B0000}"/>
    <cellStyle name="Normal 2 4 7 3 2 2" xfId="5070" xr:uid="{F8D725C5-20CF-4269-A1E5-F3CB75882E64}"/>
    <cellStyle name="Normal 2 4 7 3 2 2 2" xfId="11174" xr:uid="{065FE1C9-4E43-4798-832C-461FECAF0479}"/>
    <cellStyle name="Normal 2 4 7 3 2 3" xfId="8220" xr:uid="{7A0570FC-41DD-4BBA-A5C3-E3CB268434E9}"/>
    <cellStyle name="Normal 2 4 7 3 3" xfId="2690" xr:uid="{00000000-0005-0000-0000-0000270B0000}"/>
    <cellStyle name="Normal 2 4 7 3 3 2" xfId="5947" xr:uid="{F3219569-2719-4976-8CB0-3078B6E654DE}"/>
    <cellStyle name="Normal 2 4 7 3 3 2 2" xfId="11950" xr:uid="{31F95FC6-9B54-45ED-8263-520F4F9840EC}"/>
    <cellStyle name="Normal 2 4 7 3 3 3" xfId="8996" xr:uid="{1BAC48A7-34B3-44AC-A703-A950F037A1AA}"/>
    <cellStyle name="Normal 2 4 7 3 4" xfId="3880" xr:uid="{64D00E7A-5174-454B-84F7-D1D08B4CC1E3}"/>
    <cellStyle name="Normal 2 4 7 3 4 2" xfId="10085" xr:uid="{13296E82-E086-42D2-AD65-5889A830B884}"/>
    <cellStyle name="Normal 2 4 7 3 5" xfId="7131" xr:uid="{7527A414-D643-4C9D-82C3-D39F85A46488}"/>
    <cellStyle name="Normal 2 4 7 4" xfId="800" xr:uid="{00000000-0005-0000-0000-0000280B0000}"/>
    <cellStyle name="Normal 2 4 7 4 2" xfId="2000" xr:uid="{00000000-0005-0000-0000-0000290B0000}"/>
    <cellStyle name="Normal 2 4 7 4 2 2" xfId="5258" xr:uid="{F8AA5909-04BB-4E57-A5CC-3FC34999437E}"/>
    <cellStyle name="Normal 2 4 7 4 2 2 2" xfId="11361" xr:uid="{DB179BBA-DEF6-49F0-9462-53930E223AE0}"/>
    <cellStyle name="Normal 2 4 7 4 2 3" xfId="8407" xr:uid="{AED3E4BB-CAAC-4C2D-8994-142314496FDD}"/>
    <cellStyle name="Normal 2 4 7 4 3" xfId="2878" xr:uid="{00000000-0005-0000-0000-00002A0B0000}"/>
    <cellStyle name="Normal 2 4 7 4 3 2" xfId="6135" xr:uid="{5FFDAB97-87A3-411A-B4AD-359CA115CBE6}"/>
    <cellStyle name="Normal 2 4 7 4 3 2 2" xfId="12137" xr:uid="{C08F69BA-CED3-4D62-90BD-57F16C6670D0}"/>
    <cellStyle name="Normal 2 4 7 4 3 3" xfId="9183" xr:uid="{E08258CD-0603-401B-95B9-3AC8185F95C4}"/>
    <cellStyle name="Normal 2 4 7 4 4" xfId="4068" xr:uid="{325E4726-AA22-4693-9662-B86D32E6021F}"/>
    <cellStyle name="Normal 2 4 7 4 4 2" xfId="10272" xr:uid="{B771EE4C-A551-4865-8C54-BF69DD152DD4}"/>
    <cellStyle name="Normal 2 4 7 4 5" xfId="7318" xr:uid="{3D70242D-710C-4D5B-98B6-4D06A820C59A}"/>
    <cellStyle name="Normal 2 4 7 5" xfId="1080" xr:uid="{00000000-0005-0000-0000-00002B0B0000}"/>
    <cellStyle name="Normal 2 4 7 5 2" xfId="3154" xr:uid="{00000000-0005-0000-0000-00002C0B0000}"/>
    <cellStyle name="Normal 2 4 7 5 2 2" xfId="6411" xr:uid="{73764DEB-3D69-4C74-BB97-1D3D0B92E96D}"/>
    <cellStyle name="Normal 2 4 7 5 2 2 2" xfId="12413" xr:uid="{9A939950-399A-4EB5-A79F-CE0AAA882B7C}"/>
    <cellStyle name="Normal 2 4 7 5 2 3" xfId="9459" xr:uid="{35A5A8CC-4553-4F3B-BEF5-EF7772C66F0F}"/>
    <cellStyle name="Normal 2 4 7 5 3" xfId="4344" xr:uid="{F3E1AF1F-8BAE-4444-9B8B-C322FFB8F5DE}"/>
    <cellStyle name="Normal 2 4 7 5 3 2" xfId="10548" xr:uid="{D01B5AF7-7576-4ABF-8AFC-0EA6192C3B17}"/>
    <cellStyle name="Normal 2 4 7 5 4" xfId="7594" xr:uid="{7F4854CC-0A71-426A-A936-84D681871FF5}"/>
    <cellStyle name="Normal 2 4 7 6" xfId="1424" xr:uid="{00000000-0005-0000-0000-00002D0B0000}"/>
    <cellStyle name="Normal 2 4 7 6 2" xfId="4683" xr:uid="{D19E32BA-EC00-4181-BD9E-17F71098B6D7}"/>
    <cellStyle name="Normal 2 4 7 6 2 2" xfId="10861" xr:uid="{CF658911-C59C-444C-B4A2-51C17CBE0A2F}"/>
    <cellStyle name="Normal 2 4 7 6 3" xfId="7907" xr:uid="{F188F417-DBBC-47B1-BD15-C78E2A3054AD}"/>
    <cellStyle name="Normal 2 4 7 7" xfId="2303" xr:uid="{00000000-0005-0000-0000-00002E0B0000}"/>
    <cellStyle name="Normal 2 4 7 7 2" xfId="5560" xr:uid="{A19721EA-9DAA-405B-8CA7-BD53DCFDEEAB}"/>
    <cellStyle name="Normal 2 4 7 7 2 2" xfId="11637" xr:uid="{C62B6AA3-3B9E-401E-A83C-B50A4D4E1B62}"/>
    <cellStyle name="Normal 2 4 7 7 3" xfId="8683" xr:uid="{935FE264-742F-4FD4-A26D-544403584875}"/>
    <cellStyle name="Normal 2 4 7 8" xfId="3493" xr:uid="{3FCAE4D8-5579-45EF-A506-B637C2535669}"/>
    <cellStyle name="Normal 2 4 7 8 2" xfId="9772" xr:uid="{85B1A4ED-795C-4D60-985C-B64E563A1D4F}"/>
    <cellStyle name="Normal 2 4 7 9" xfId="6818" xr:uid="{D73EA323-BA1B-4830-93FE-9974C21E9B66}"/>
    <cellStyle name="Normal 2 4 8" xfId="209" xr:uid="{00000000-0005-0000-0000-00002F0B0000}"/>
    <cellStyle name="Normal 2 4 8 2" xfId="401" xr:uid="{00000000-0005-0000-0000-0000300B0000}"/>
    <cellStyle name="Normal 2 4 8 2 2" xfId="949" xr:uid="{00000000-0005-0000-0000-0000310B0000}"/>
    <cellStyle name="Normal 2 4 8 2 2 2" xfId="2149" xr:uid="{00000000-0005-0000-0000-0000320B0000}"/>
    <cellStyle name="Normal 2 4 8 2 2 2 2" xfId="5407" xr:uid="{95401020-1B50-42A9-905C-6A84645488D8}"/>
    <cellStyle name="Normal 2 4 8 2 2 2 2 2" xfId="11510" xr:uid="{D46E56EE-1E86-40D3-A857-39BCA1A8F936}"/>
    <cellStyle name="Normal 2 4 8 2 2 2 3" xfId="8556" xr:uid="{240A7E38-B13E-4774-B274-EC4A217EF353}"/>
    <cellStyle name="Normal 2 4 8 2 2 3" xfId="3027" xr:uid="{00000000-0005-0000-0000-0000330B0000}"/>
    <cellStyle name="Normal 2 4 8 2 2 3 2" xfId="6284" xr:uid="{ED47BD98-85B8-4A82-B462-15621623D638}"/>
    <cellStyle name="Normal 2 4 8 2 2 3 2 2" xfId="12286" xr:uid="{070A0E87-3FDB-494E-9859-60EEFD039930}"/>
    <cellStyle name="Normal 2 4 8 2 2 3 3" xfId="9332" xr:uid="{1C197D48-6ED8-4610-9F54-63F05B6502F0}"/>
    <cellStyle name="Normal 2 4 8 2 2 4" xfId="4217" xr:uid="{04E86EC5-944F-4E54-BB33-BDA6666EFB46}"/>
    <cellStyle name="Normal 2 4 8 2 2 4 2" xfId="10421" xr:uid="{19162B87-4913-4317-BA0B-9B1110146CBD}"/>
    <cellStyle name="Normal 2 4 8 2 2 5" xfId="7467" xr:uid="{FE3D8C7E-1F90-4471-AA54-3F75310F8125}"/>
    <cellStyle name="Normal 2 4 8 2 3" xfId="1229" xr:uid="{00000000-0005-0000-0000-0000340B0000}"/>
    <cellStyle name="Normal 2 4 8 2 3 2" xfId="3303" xr:uid="{00000000-0005-0000-0000-0000350B0000}"/>
    <cellStyle name="Normal 2 4 8 2 3 2 2" xfId="6560" xr:uid="{5DE57E43-7C4F-4545-9D0A-7B1F8C4BEE23}"/>
    <cellStyle name="Normal 2 4 8 2 3 2 2 2" xfId="12562" xr:uid="{FFB78937-55D7-4C27-B438-9A2F1222CE43}"/>
    <cellStyle name="Normal 2 4 8 2 3 2 3" xfId="9608" xr:uid="{C9AF949E-1099-46CB-B81C-2BBAA057A5A6}"/>
    <cellStyle name="Normal 2 4 8 2 3 3" xfId="4493" xr:uid="{3C6532DC-C443-46B1-87DA-8E07DE1A32A9}"/>
    <cellStyle name="Normal 2 4 8 2 3 3 2" xfId="10697" xr:uid="{D16F214A-1E15-4CE2-914E-3AC7D62FA7B9}"/>
    <cellStyle name="Normal 2 4 8 2 3 4" xfId="7743" xr:uid="{078AFBD7-BB16-4C1E-9DFE-FEC7A23C3375}"/>
    <cellStyle name="Normal 2 4 8 2 4" xfId="1626" xr:uid="{00000000-0005-0000-0000-0000360B0000}"/>
    <cellStyle name="Normal 2 4 8 2 4 2" xfId="4885" xr:uid="{AA5C59BE-1342-44B7-98CC-3B5999C271F5}"/>
    <cellStyle name="Normal 2 4 8 2 4 2 2" xfId="11010" xr:uid="{6844D240-0EF0-48F7-AEA3-C3ADCA668692}"/>
    <cellStyle name="Normal 2 4 8 2 4 3" xfId="8056" xr:uid="{B7A93086-D01D-4B15-8C62-5566538B934D}"/>
    <cellStyle name="Normal 2 4 8 2 5" xfId="2505" xr:uid="{00000000-0005-0000-0000-0000370B0000}"/>
    <cellStyle name="Normal 2 4 8 2 5 2" xfId="5762" xr:uid="{85CD0EDF-C793-41AF-8BDA-3A8C565014DB}"/>
    <cellStyle name="Normal 2 4 8 2 5 2 2" xfId="11786" xr:uid="{568365B9-226D-4061-9750-C83EF01A6CDB}"/>
    <cellStyle name="Normal 2 4 8 2 5 3" xfId="8832" xr:uid="{B983F260-C031-4C7A-AE08-B9C39F2F3E2C}"/>
    <cellStyle name="Normal 2 4 8 2 6" xfId="3695" xr:uid="{AB86CE03-2E11-4089-B738-A5D90E31F6F4}"/>
    <cellStyle name="Normal 2 4 8 2 6 2" xfId="9921" xr:uid="{15FF07E5-FFAF-4CE9-A9FD-65A23CD88085}"/>
    <cellStyle name="Normal 2 4 8 2 7" xfId="6967" xr:uid="{291CAD51-9712-4074-B584-9A965BE75EFB}"/>
    <cellStyle name="Normal 2 4 8 3" xfId="620" xr:uid="{00000000-0005-0000-0000-0000380B0000}"/>
    <cellStyle name="Normal 2 4 8 3 2" xfId="1826" xr:uid="{00000000-0005-0000-0000-0000390B0000}"/>
    <cellStyle name="Normal 2 4 8 3 2 2" xfId="5085" xr:uid="{690F264B-5B19-43E0-9CC8-B4EBFA98AA8A}"/>
    <cellStyle name="Normal 2 4 8 3 2 2 2" xfId="11189" xr:uid="{2A0F8784-AACC-4DD1-802A-C2FB30D4DCD6}"/>
    <cellStyle name="Normal 2 4 8 3 2 3" xfId="8235" xr:uid="{C20E2553-DAC9-4F22-9FFD-6CAC4C6B85BE}"/>
    <cellStyle name="Normal 2 4 8 3 3" xfId="2705" xr:uid="{00000000-0005-0000-0000-00003A0B0000}"/>
    <cellStyle name="Normal 2 4 8 3 3 2" xfId="5962" xr:uid="{65EC6484-1444-4F4E-AF3E-3DCD86849FA7}"/>
    <cellStyle name="Normal 2 4 8 3 3 2 2" xfId="11965" xr:uid="{6D1E3452-8964-4D20-B473-EE69936A78AD}"/>
    <cellStyle name="Normal 2 4 8 3 3 3" xfId="9011" xr:uid="{80B7A0CD-2C56-4104-A9B6-E6B2F3174CAC}"/>
    <cellStyle name="Normal 2 4 8 3 4" xfId="3895" xr:uid="{F0C86F85-3CA2-42FC-AB73-B3720D6763B8}"/>
    <cellStyle name="Normal 2 4 8 3 4 2" xfId="10100" xr:uid="{518EE2F2-C38F-47CD-9FB8-5DF2870555E7}"/>
    <cellStyle name="Normal 2 4 8 3 5" xfId="7146" xr:uid="{C44DAA38-EFD4-45E8-9F37-D5EEE12B50FF}"/>
    <cellStyle name="Normal 2 4 8 4" xfId="815" xr:uid="{00000000-0005-0000-0000-00003B0B0000}"/>
    <cellStyle name="Normal 2 4 8 4 2" xfId="2015" xr:uid="{00000000-0005-0000-0000-00003C0B0000}"/>
    <cellStyle name="Normal 2 4 8 4 2 2" xfId="5273" xr:uid="{D19E68D9-9927-4E3A-87CA-532C84BC404C}"/>
    <cellStyle name="Normal 2 4 8 4 2 2 2" xfId="11376" xr:uid="{3F7E3937-C252-4F78-9C14-2D58DA74297F}"/>
    <cellStyle name="Normal 2 4 8 4 2 3" xfId="8422" xr:uid="{6075913A-9109-4620-8311-6EF1806A830E}"/>
    <cellStyle name="Normal 2 4 8 4 3" xfId="2893" xr:uid="{00000000-0005-0000-0000-00003D0B0000}"/>
    <cellStyle name="Normal 2 4 8 4 3 2" xfId="6150" xr:uid="{5773A019-33C6-4383-8F8B-4170AC663B9F}"/>
    <cellStyle name="Normal 2 4 8 4 3 2 2" xfId="12152" xr:uid="{0A9B598D-7BB7-42E6-905E-7DA43C19ED08}"/>
    <cellStyle name="Normal 2 4 8 4 3 3" xfId="9198" xr:uid="{937164F0-707F-47AA-814F-B59786E632FC}"/>
    <cellStyle name="Normal 2 4 8 4 4" xfId="4083" xr:uid="{4757176F-F6CD-4705-82FA-734F22F90198}"/>
    <cellStyle name="Normal 2 4 8 4 4 2" xfId="10287" xr:uid="{285D4E83-B9D6-4B13-99F7-2E127DF06B7A}"/>
    <cellStyle name="Normal 2 4 8 4 5" xfId="7333" xr:uid="{D19E0DB0-B79F-4192-A748-997AB2BCC6FE}"/>
    <cellStyle name="Normal 2 4 8 5" xfId="1095" xr:uid="{00000000-0005-0000-0000-00003E0B0000}"/>
    <cellStyle name="Normal 2 4 8 5 2" xfId="3169" xr:uid="{00000000-0005-0000-0000-00003F0B0000}"/>
    <cellStyle name="Normal 2 4 8 5 2 2" xfId="6426" xr:uid="{BD7D2305-6A80-41FF-9589-B77D10C7692A}"/>
    <cellStyle name="Normal 2 4 8 5 2 2 2" xfId="12428" xr:uid="{2ACDF539-BDDB-49E0-A9AA-A6428A54444C}"/>
    <cellStyle name="Normal 2 4 8 5 2 3" xfId="9474" xr:uid="{A86746CF-0AA7-450A-B70C-8F16DE7E474D}"/>
    <cellStyle name="Normal 2 4 8 5 3" xfId="4359" xr:uid="{1C36CF6D-6F05-4812-B3F6-C67580B376B9}"/>
    <cellStyle name="Normal 2 4 8 5 3 2" xfId="10563" xr:uid="{F0CF9C78-4DE9-4E0B-847D-7EA7C8455836}"/>
    <cellStyle name="Normal 2 4 8 5 4" xfId="7609" xr:uid="{77475C75-FAB4-4777-9BE7-0C1D7EEBBEB3}"/>
    <cellStyle name="Normal 2 4 8 6" xfId="1442" xr:uid="{00000000-0005-0000-0000-0000400B0000}"/>
    <cellStyle name="Normal 2 4 8 6 2" xfId="4701" xr:uid="{1BE0DDCF-9260-437A-BE19-D00294A8701E}"/>
    <cellStyle name="Normal 2 4 8 6 2 2" xfId="10876" xr:uid="{E26AA330-CEA1-4137-892C-52240D2B4578}"/>
    <cellStyle name="Normal 2 4 8 6 3" xfId="7922" xr:uid="{68F70898-1F80-4F65-B5E8-AF15097DA905}"/>
    <cellStyle name="Normal 2 4 8 7" xfId="2321" xr:uid="{00000000-0005-0000-0000-0000410B0000}"/>
    <cellStyle name="Normal 2 4 8 7 2" xfId="5578" xr:uid="{CBAF3499-ABE6-4EA4-9B00-3D29FD6D6AF0}"/>
    <cellStyle name="Normal 2 4 8 7 2 2" xfId="11652" xr:uid="{6E33EF81-C389-4EC3-B470-2466F180EF0A}"/>
    <cellStyle name="Normal 2 4 8 7 3" xfId="8698" xr:uid="{74F4799D-A2F3-4564-AEE7-28D89367E21F}"/>
    <cellStyle name="Normal 2 4 8 8" xfId="3511" xr:uid="{AB81197C-0554-4C45-9DD5-94D0AE6CF7DB}"/>
    <cellStyle name="Normal 2 4 8 8 2" xfId="9787" xr:uid="{B952725A-1AA3-4825-A810-0DF23A6E3C1F}"/>
    <cellStyle name="Normal 2 4 8 9" xfId="6833" xr:uid="{95C05AB7-18D1-452E-AE3B-5F9DB44CA024}"/>
    <cellStyle name="Normal 2 4 9" xfId="228" xr:uid="{00000000-0005-0000-0000-0000420B0000}"/>
    <cellStyle name="Normal 2 4 9 2" xfId="635" xr:uid="{00000000-0005-0000-0000-0000430B0000}"/>
    <cellStyle name="Normal 2 4 9 2 2" xfId="1841" xr:uid="{00000000-0005-0000-0000-0000440B0000}"/>
    <cellStyle name="Normal 2 4 9 2 2 2" xfId="5100" xr:uid="{4344E663-8303-4BF0-AE45-14B9DE0AB15D}"/>
    <cellStyle name="Normal 2 4 9 2 2 2 2" xfId="11204" xr:uid="{59AA6A40-4DA0-4E93-8842-8CB0F3407B43}"/>
    <cellStyle name="Normal 2 4 9 2 2 3" xfId="8250" xr:uid="{1D62E791-8EB9-4E4B-B74D-CC4EA57099AA}"/>
    <cellStyle name="Normal 2 4 9 2 3" xfId="2720" xr:uid="{00000000-0005-0000-0000-0000450B0000}"/>
    <cellStyle name="Normal 2 4 9 2 3 2" xfId="5977" xr:uid="{E8EB104F-CEFF-45AC-A8EC-06504C502292}"/>
    <cellStyle name="Normal 2 4 9 2 3 2 2" xfId="11980" xr:uid="{83BEE8B6-31D2-4EFF-A0C9-D1D5C964B2D7}"/>
    <cellStyle name="Normal 2 4 9 2 3 3" xfId="9026" xr:uid="{B5C80807-5783-46F4-80FA-C90ACB8F8533}"/>
    <cellStyle name="Normal 2 4 9 2 4" xfId="3910" xr:uid="{1C65100C-E996-496B-A292-DDDAE428B745}"/>
    <cellStyle name="Normal 2 4 9 2 4 2" xfId="10115" xr:uid="{13696586-D3B1-4915-B5C1-6FE4FB40C50B}"/>
    <cellStyle name="Normal 2 4 9 2 5" xfId="7161" xr:uid="{6E269B57-3B92-43EF-879B-BE7F81B74FB0}"/>
    <cellStyle name="Normal 2 4 9 3" xfId="830" xr:uid="{00000000-0005-0000-0000-0000460B0000}"/>
    <cellStyle name="Normal 2 4 9 3 2" xfId="2030" xr:uid="{00000000-0005-0000-0000-0000470B0000}"/>
    <cellStyle name="Normal 2 4 9 3 2 2" xfId="5288" xr:uid="{DF6D22FB-F7F7-4020-8C92-57886F01D41E}"/>
    <cellStyle name="Normal 2 4 9 3 2 2 2" xfId="11391" xr:uid="{4F4C5262-6EAD-4710-8D7F-454CC54B97EA}"/>
    <cellStyle name="Normal 2 4 9 3 2 3" xfId="8437" xr:uid="{3EA59C48-5D0B-467F-A60B-F970AF37C114}"/>
    <cellStyle name="Normal 2 4 9 3 3" xfId="2908" xr:uid="{00000000-0005-0000-0000-0000480B0000}"/>
    <cellStyle name="Normal 2 4 9 3 3 2" xfId="6165" xr:uid="{11C6D45B-2E19-4106-B841-FC122E2C8737}"/>
    <cellStyle name="Normal 2 4 9 3 3 2 2" xfId="12167" xr:uid="{3DBD05C4-8870-4055-906B-5D67379B0210}"/>
    <cellStyle name="Normal 2 4 9 3 3 3" xfId="9213" xr:uid="{1BF0B317-0FD3-4617-AB98-A32870A27E86}"/>
    <cellStyle name="Normal 2 4 9 3 4" xfId="4098" xr:uid="{30670CB9-5196-45AE-A7F5-6697B7FD46C8}"/>
    <cellStyle name="Normal 2 4 9 3 4 2" xfId="10302" xr:uid="{67628071-D4C2-4BC8-9384-823301BE612C}"/>
    <cellStyle name="Normal 2 4 9 3 5" xfId="7348" xr:uid="{107097DB-6E45-4A6E-B7D1-D1908F25E8F8}"/>
    <cellStyle name="Normal 2 4 9 4" xfId="1110" xr:uid="{00000000-0005-0000-0000-0000490B0000}"/>
    <cellStyle name="Normal 2 4 9 4 2" xfId="3184" xr:uid="{00000000-0005-0000-0000-00004A0B0000}"/>
    <cellStyle name="Normal 2 4 9 4 2 2" xfId="6441" xr:uid="{104B909F-EF0B-428F-A5B9-7CA5A07CCDF5}"/>
    <cellStyle name="Normal 2 4 9 4 2 2 2" xfId="12443" xr:uid="{726A40B3-D3E8-4A15-96DB-9FC0F29B5307}"/>
    <cellStyle name="Normal 2 4 9 4 2 3" xfId="9489" xr:uid="{DCFD4664-7027-46A7-8931-2372D562AF1E}"/>
    <cellStyle name="Normal 2 4 9 4 3" xfId="4374" xr:uid="{DCF6CA1F-A60F-44C1-AC83-D35F4F930FDB}"/>
    <cellStyle name="Normal 2 4 9 4 3 2" xfId="10578" xr:uid="{7224323B-BDD8-4F0B-8E3A-A84492DC7B79}"/>
    <cellStyle name="Normal 2 4 9 4 4" xfId="7624" xr:uid="{957CC649-3B76-4C39-9250-15E38E3C21B0}"/>
    <cellStyle name="Normal 2 4 9 5" xfId="1460" xr:uid="{00000000-0005-0000-0000-00004B0B0000}"/>
    <cellStyle name="Normal 2 4 9 5 2" xfId="4719" xr:uid="{4558F225-A523-47BA-AC06-34663CABCE71}"/>
    <cellStyle name="Normal 2 4 9 5 2 2" xfId="10891" xr:uid="{CB7FC6EA-F8C0-4D2E-89FA-40029DCCD08B}"/>
    <cellStyle name="Normal 2 4 9 5 3" xfId="7937" xr:uid="{AFF701EE-FF6F-4EFF-9610-6701998F4D72}"/>
    <cellStyle name="Normal 2 4 9 6" xfId="2339" xr:uid="{00000000-0005-0000-0000-00004C0B0000}"/>
    <cellStyle name="Normal 2 4 9 6 2" xfId="5596" xr:uid="{EAA66122-C7A8-4D48-ABFB-AA538EB98FC4}"/>
    <cellStyle name="Normal 2 4 9 6 2 2" xfId="11667" xr:uid="{C96CB5C4-D5D0-4AC0-9E3E-BEFBE5875462}"/>
    <cellStyle name="Normal 2 4 9 6 3" xfId="8713" xr:uid="{576C256E-545C-412E-B658-26B2224C64C0}"/>
    <cellStyle name="Normal 2 4 9 7" xfId="3529" xr:uid="{9DE84AD4-E815-4C35-913A-8E8D2854950D}"/>
    <cellStyle name="Normal 2 4 9 7 2" xfId="9802" xr:uid="{FD7EF718-A67E-4E47-90E7-A4789C895B19}"/>
    <cellStyle name="Normal 2 4 9 8" xfId="6848" xr:uid="{1E0245B5-3CCD-43A9-AE0B-630C6DF79FAC}"/>
    <cellStyle name="Normal 2 5" xfId="642" xr:uid="{00000000-0005-0000-0000-00004D0B0000}"/>
    <cellStyle name="Normal 2 5 2" xfId="1845" xr:uid="{00000000-0005-0000-0000-00004E0B0000}"/>
    <cellStyle name="Normal 2 5 2 2" xfId="5104" xr:uid="{F47CDD17-4E66-4418-8F81-19E9FE35B2BB}"/>
    <cellStyle name="Normal 2 5 2 2 2" xfId="11207" xr:uid="{F5F8DE9D-0509-47B4-AF13-B3F76FB9E7E6}"/>
    <cellStyle name="Normal 2 5 2 3" xfId="8253" xr:uid="{691D329A-9E8C-4B3F-BB97-CA553BBEBCF8}"/>
    <cellStyle name="Normal 2 5 3" xfId="2724" xr:uid="{00000000-0005-0000-0000-00004F0B0000}"/>
    <cellStyle name="Normal 2 5 3 2" xfId="5981" xr:uid="{D5B913BF-A000-4415-A556-F628E1355C09}"/>
    <cellStyle name="Normal 2 5 3 2 2" xfId="11983" xr:uid="{6D45C442-6486-4AEC-9656-1BB52DEE0ABB}"/>
    <cellStyle name="Normal 2 5 3 3" xfId="9029" xr:uid="{54181B69-90F9-4C38-ABEF-D5A6B8DA77D1}"/>
    <cellStyle name="Normal 2 5 4" xfId="3914" xr:uid="{EFFBF192-D74C-4D61-9093-FBF48400C526}"/>
    <cellStyle name="Normal 2 5 4 2" xfId="10118" xr:uid="{D006A805-BA88-406A-8333-042F6AEC0CCE}"/>
    <cellStyle name="Normal 2 5 5" xfId="6725" xr:uid="{12AC0754-BF78-4B36-92A6-FC176F142C13}"/>
    <cellStyle name="Normal 2 5 6" xfId="7164" xr:uid="{5432E79B-6452-43E5-B5CD-FC9D523420CD}"/>
    <cellStyle name="Normal 2 6" xfId="954" xr:uid="{00000000-0005-0000-0000-0000500B0000}"/>
    <cellStyle name="Normal 2 6 2" xfId="2152" xr:uid="{00000000-0005-0000-0000-0000510B0000}"/>
    <cellStyle name="Normal 2 6 2 2" xfId="5410" xr:uid="{4ECD0387-39C4-4235-83BB-3FC4896E874C}"/>
    <cellStyle name="Normal 2 6 2 2 2" xfId="11513" xr:uid="{6AD95E5C-94C6-44A1-AAFF-B72571E14F34}"/>
    <cellStyle name="Normal 2 6 2 3" xfId="8559" xr:uid="{E82B698E-34C0-4FA4-A376-C54C9B61A603}"/>
    <cellStyle name="Normal 2 6 3" xfId="3030" xr:uid="{00000000-0005-0000-0000-0000520B0000}"/>
    <cellStyle name="Normal 2 6 3 2" xfId="6287" xr:uid="{0D142F25-F015-4F99-B109-7D62A7822193}"/>
    <cellStyle name="Normal 2 6 3 2 2" xfId="12289" xr:uid="{2344C0C1-56C4-4B03-B36E-F487E7DFC7D2}"/>
    <cellStyle name="Normal 2 6 3 3" xfId="9335" xr:uid="{30616115-AFC7-4D8C-BE15-FB4600272280}"/>
    <cellStyle name="Normal 2 6 4" xfId="4220" xr:uid="{82CCA5D6-9BA0-40EE-B727-555DD306C231}"/>
    <cellStyle name="Normal 2 6 4 2" xfId="10424" xr:uid="{4AB45261-1C20-49C6-AE48-64977669D8C9}"/>
    <cellStyle name="Normal 2 6 5" xfId="7470" xr:uid="{D8C36A68-1C77-4DB9-9F6A-4BE43169CB5B}"/>
    <cellStyle name="Normal 2 6 6" xfId="12674" xr:uid="{A2DD454A-C126-4DB3-8961-2FBD6C1B4B29}"/>
    <cellStyle name="Normal 20" xfId="6640" xr:uid="{92ECAD11-B43E-408C-8300-341C8F170F51}"/>
    <cellStyle name="Normal 21" xfId="6644" xr:uid="{63399BAF-901F-464B-9840-689247B07738}"/>
    <cellStyle name="Normal 22" xfId="6663" xr:uid="{0C7DDECC-8CB0-44BD-9E15-7CAD19F0671F}"/>
    <cellStyle name="Normal 23" xfId="6664" xr:uid="{ABC25DF8-4419-4DAD-8122-B4A57AEDB3B1}"/>
    <cellStyle name="Normal 3" xfId="480" xr:uid="{00000000-0005-0000-0000-0000530B0000}"/>
    <cellStyle name="Normal 3 2" xfId="680" xr:uid="{00000000-0005-0000-0000-0000540B0000}"/>
    <cellStyle name="Normal 3 2 2" xfId="1882" xr:uid="{00000000-0005-0000-0000-0000550B0000}"/>
    <cellStyle name="Normal 3 2 2 2" xfId="5140" xr:uid="{9501C434-0552-42F6-BF74-30710F1ADB0D}"/>
    <cellStyle name="Normal 3 2 2 2 2" xfId="11243" xr:uid="{BA04653B-044E-4E44-B2D2-2255751B7CD1}"/>
    <cellStyle name="Normal 3 2 2 3" xfId="8289" xr:uid="{BE5F5678-53D1-46E7-9E7C-4044085A027F}"/>
    <cellStyle name="Normal 3 2 3" xfId="2760" xr:uid="{00000000-0005-0000-0000-0000560B0000}"/>
    <cellStyle name="Normal 3 2 3 2" xfId="6017" xr:uid="{8F1DF3CB-6895-44F3-8AC3-FBD936D2F261}"/>
    <cellStyle name="Normal 3 2 3 2 2" xfId="12019" xr:uid="{0D43EC77-90C4-43C4-A051-D53B15BAA3E4}"/>
    <cellStyle name="Normal 3 2 3 3" xfId="9065" xr:uid="{8AFBBED0-EC2A-472A-AEE8-C85A7C63056A}"/>
    <cellStyle name="Normal 3 2 4" xfId="3950" xr:uid="{98E93904-DA4F-4EB9-B062-369C6F5EB271}"/>
    <cellStyle name="Normal 3 2 4 2" xfId="10154" xr:uid="{35F0E213-5B88-42D2-8B76-A84B45411ED4}"/>
    <cellStyle name="Normal 3 2 5" xfId="7200" xr:uid="{659F0E1B-8D63-4BA8-B337-556BF1D27781}"/>
    <cellStyle name="Normal 3 2 6" xfId="12683" xr:uid="{1415B738-C399-4ABD-97F4-7FA32FEA81D4}"/>
    <cellStyle name="Normal 3 3" xfId="956" xr:uid="{00000000-0005-0000-0000-0000570B0000}"/>
    <cellStyle name="Normal 3 3 2" xfId="2154" xr:uid="{00000000-0005-0000-0000-0000580B0000}"/>
    <cellStyle name="Normal 3 3 2 2" xfId="5412" xr:uid="{9DE0BA5A-6EC7-4949-AC0A-6A365AAC657B}"/>
    <cellStyle name="Normal 3 3 2 2 2" xfId="11515" xr:uid="{49CD2F8D-87F2-43FE-B48F-D3E2E9799358}"/>
    <cellStyle name="Normal 3 3 2 3" xfId="8561" xr:uid="{ACD435BA-9B7A-4D13-887D-C9219D21B0CB}"/>
    <cellStyle name="Normal 3 3 3" xfId="3032" xr:uid="{00000000-0005-0000-0000-0000590B0000}"/>
    <cellStyle name="Normal 3 3 3 2" xfId="6289" xr:uid="{7FDA2D8F-F411-4ED9-ABB2-3EB479E1F5B2}"/>
    <cellStyle name="Normal 3 3 3 2 2" xfId="12291" xr:uid="{2C2920BC-D8DA-4DF9-9420-F0D786B83959}"/>
    <cellStyle name="Normal 3 3 3 3" xfId="9337" xr:uid="{8204BCC7-5388-429C-80A7-BB1D617D4F6C}"/>
    <cellStyle name="Normal 3 3 4" xfId="4222" xr:uid="{0101E79D-F260-4958-805F-9C9B69F40219}"/>
    <cellStyle name="Normal 3 3 4 2" xfId="10426" xr:uid="{FC977617-D3AF-46FC-AF2A-DE697DBCEDD1}"/>
    <cellStyle name="Normal 3 3 5" xfId="7472" xr:uid="{A03D147F-CEE6-4D13-848C-DA3FF4BD914C}"/>
    <cellStyle name="Normal 3 4" xfId="6699" xr:uid="{2D2DB811-8B9D-48DE-ABAE-35C613ED529A}"/>
    <cellStyle name="Normal 4" xfId="484" xr:uid="{00000000-0005-0000-0000-00005A0B0000}"/>
    <cellStyle name="Normal 4 2" xfId="46" xr:uid="{00000000-0005-0000-0000-00005B0B0000}"/>
    <cellStyle name="Normal 4 2 10" xfId="229" xr:uid="{00000000-0005-0000-0000-00005C0B0000}"/>
    <cellStyle name="Normal 4 2 10 2" xfId="636" xr:uid="{00000000-0005-0000-0000-00005D0B0000}"/>
    <cellStyle name="Normal 4 2 10 2 2" xfId="1842" xr:uid="{00000000-0005-0000-0000-00005E0B0000}"/>
    <cellStyle name="Normal 4 2 10 2 2 2" xfId="5101" xr:uid="{E75CF023-3412-43E2-ABB3-D5E38F214F6A}"/>
    <cellStyle name="Normal 4 2 10 2 2 2 2" xfId="11205" xr:uid="{3F0498A6-153C-4DDD-B120-820981B15AD2}"/>
    <cellStyle name="Normal 4 2 10 2 2 3" xfId="8251" xr:uid="{A9BDA80A-720B-453D-877F-98AF80A7D8C5}"/>
    <cellStyle name="Normal 4 2 10 2 3" xfId="2721" xr:uid="{00000000-0005-0000-0000-00005F0B0000}"/>
    <cellStyle name="Normal 4 2 10 2 3 2" xfId="5978" xr:uid="{2F1A924C-ECF6-4F4D-BC72-0BC693268BCA}"/>
    <cellStyle name="Normal 4 2 10 2 3 2 2" xfId="11981" xr:uid="{DD5B32DB-C0A1-4370-A6B6-6E727850218D}"/>
    <cellStyle name="Normal 4 2 10 2 3 3" xfId="9027" xr:uid="{B8C36040-E737-4933-A63D-786C001F6B98}"/>
    <cellStyle name="Normal 4 2 10 2 4" xfId="3911" xr:uid="{9D650DF3-215F-4BF3-8BD1-742EEF696619}"/>
    <cellStyle name="Normal 4 2 10 2 4 2" xfId="10116" xr:uid="{F5965D80-481D-4B09-93A4-76EF42BD2010}"/>
    <cellStyle name="Normal 4 2 10 2 5" xfId="7162" xr:uid="{951BDE4A-0BFA-4FC5-ACA2-D5B60E76646C}"/>
    <cellStyle name="Normal 4 2 10 3" xfId="831" xr:uid="{00000000-0005-0000-0000-0000600B0000}"/>
    <cellStyle name="Normal 4 2 10 3 2" xfId="2031" xr:uid="{00000000-0005-0000-0000-0000610B0000}"/>
    <cellStyle name="Normal 4 2 10 3 2 2" xfId="5289" xr:uid="{D45C0EA3-C5EB-41F4-917F-DB89001BEAAF}"/>
    <cellStyle name="Normal 4 2 10 3 2 2 2" xfId="11392" xr:uid="{B0116315-5FFF-4E92-BF74-9AAF599E239D}"/>
    <cellStyle name="Normal 4 2 10 3 2 3" xfId="8438" xr:uid="{CE6D0B35-C1B0-4881-83D0-4E171741FAFD}"/>
    <cellStyle name="Normal 4 2 10 3 3" xfId="2909" xr:uid="{00000000-0005-0000-0000-0000620B0000}"/>
    <cellStyle name="Normal 4 2 10 3 3 2" xfId="6166" xr:uid="{882CDC3E-2667-416C-A1DF-A70B29566231}"/>
    <cellStyle name="Normal 4 2 10 3 3 2 2" xfId="12168" xr:uid="{EC1E1D38-34FA-47DE-9A2C-E0A5120732BF}"/>
    <cellStyle name="Normal 4 2 10 3 3 3" xfId="9214" xr:uid="{C3F92E62-7A4C-4D2D-9D1D-B397B98D2109}"/>
    <cellStyle name="Normal 4 2 10 3 4" xfId="4099" xr:uid="{129851D1-D71C-4739-AEF0-4EB8AE7C3D60}"/>
    <cellStyle name="Normal 4 2 10 3 4 2" xfId="10303" xr:uid="{7BB029B2-D421-45A6-B4B1-50A72CF7B512}"/>
    <cellStyle name="Normal 4 2 10 3 5" xfId="7349" xr:uid="{21A32D4E-0419-4294-9098-0C3D3741D3C3}"/>
    <cellStyle name="Normal 4 2 10 4" xfId="1111" xr:uid="{00000000-0005-0000-0000-0000630B0000}"/>
    <cellStyle name="Normal 4 2 10 4 2" xfId="3185" xr:uid="{00000000-0005-0000-0000-0000640B0000}"/>
    <cellStyle name="Normal 4 2 10 4 2 2" xfId="6442" xr:uid="{BB15625C-24FF-4F21-B8AC-50EFEE31EA2D}"/>
    <cellStyle name="Normal 4 2 10 4 2 2 2" xfId="12444" xr:uid="{FB03B8B0-1081-47E8-90EB-9E43E81E59D2}"/>
    <cellStyle name="Normal 4 2 10 4 2 3" xfId="9490" xr:uid="{C425AFA3-70BA-4060-AA88-F9121F5068A9}"/>
    <cellStyle name="Normal 4 2 10 4 3" xfId="4375" xr:uid="{555E4D5A-FA5F-41A9-8BA8-C6440EEFDFF7}"/>
    <cellStyle name="Normal 4 2 10 4 3 2" xfId="10579" xr:uid="{0FD0534A-44C9-443D-8CEE-CFD4F552F416}"/>
    <cellStyle name="Normal 4 2 10 4 4" xfId="7625" xr:uid="{2A37EAC4-E2C4-4FA3-AA4D-15C4812C15FC}"/>
    <cellStyle name="Normal 4 2 10 5" xfId="1461" xr:uid="{00000000-0005-0000-0000-0000650B0000}"/>
    <cellStyle name="Normal 4 2 10 5 2" xfId="4720" xr:uid="{D0703268-3CB5-4442-B181-2FCEE99B4A83}"/>
    <cellStyle name="Normal 4 2 10 5 2 2" xfId="10892" xr:uid="{832BFD99-43BA-44C3-B469-7B29B76EB22A}"/>
    <cellStyle name="Normal 4 2 10 5 3" xfId="7938" xr:uid="{64A557B6-E4AB-43EA-9E80-543BBCAD675E}"/>
    <cellStyle name="Normal 4 2 10 6" xfId="2340" xr:uid="{00000000-0005-0000-0000-0000660B0000}"/>
    <cellStyle name="Normal 4 2 10 6 2" xfId="5597" xr:uid="{EBD1FE95-DDF6-45C6-AD80-D0992F5B5B76}"/>
    <cellStyle name="Normal 4 2 10 6 2 2" xfId="11668" xr:uid="{431ABB5C-1E04-40C3-8E8D-59BB6B01EA39}"/>
    <cellStyle name="Normal 4 2 10 6 3" xfId="8714" xr:uid="{087076BE-15C2-4515-86D4-517CCC03933D}"/>
    <cellStyle name="Normal 4 2 10 7" xfId="3530" xr:uid="{09E7949E-667D-4CF4-8E9F-279D539F86CD}"/>
    <cellStyle name="Normal 4 2 10 7 2" xfId="9803" xr:uid="{26AB3ED2-E17A-49B5-B1ED-0491AC5A6AC4}"/>
    <cellStyle name="Normal 4 2 10 8" xfId="6849" xr:uid="{4EC28417-0425-44B2-A8AB-18E405EBA9F2}"/>
    <cellStyle name="Normal 4 2 11" xfId="449" xr:uid="{00000000-0005-0000-0000-0000670B0000}"/>
    <cellStyle name="Normal 4 2 11 2" xfId="1247" xr:uid="{00000000-0005-0000-0000-0000680B0000}"/>
    <cellStyle name="Normal 4 2 11 2 2" xfId="3319" xr:uid="{00000000-0005-0000-0000-0000690B0000}"/>
    <cellStyle name="Normal 4 2 11 2 2 2" xfId="6576" xr:uid="{6319BB66-4F58-4BAC-95F6-0FFD7046073A}"/>
    <cellStyle name="Normal 4 2 11 2 2 2 2" xfId="12578" xr:uid="{A14EEFE3-BF71-4154-AA24-0777A964D47A}"/>
    <cellStyle name="Normal 4 2 11 2 2 3" xfId="9624" xr:uid="{C2CFD80B-FC12-4D8A-AF58-C33A098FCD1F}"/>
    <cellStyle name="Normal 4 2 11 2 3" xfId="4509" xr:uid="{E71CC12E-49AE-4000-9CF8-01460EBE59AE}"/>
    <cellStyle name="Normal 4 2 11 2 3 2" xfId="10713" xr:uid="{4D117A72-028B-4FF5-99BD-6C5D4E5A12FB}"/>
    <cellStyle name="Normal 4 2 11 2 4" xfId="7759" xr:uid="{15A59C88-D8F0-4A42-A9D2-52F498E115C1}"/>
    <cellStyle name="Normal 4 2 11 3" xfId="1663" xr:uid="{00000000-0005-0000-0000-00006A0B0000}"/>
    <cellStyle name="Normal 4 2 11 3 2" xfId="4922" xr:uid="{D6F75E67-FF6F-4886-A279-FE134AF67B36}"/>
    <cellStyle name="Normal 4 2 11 3 2 2" xfId="11026" xr:uid="{A0B022A8-A73D-429D-816E-3C4E730AB6A3}"/>
    <cellStyle name="Normal 4 2 11 3 3" xfId="8072" xr:uid="{470A51AB-0966-419F-AD41-FFE6BCA1E738}"/>
    <cellStyle name="Normal 4 2 11 4" xfId="2542" xr:uid="{00000000-0005-0000-0000-00006B0B0000}"/>
    <cellStyle name="Normal 4 2 11 4 2" xfId="5799" xr:uid="{498CD2F5-8442-4C84-A939-23FE751AEDFE}"/>
    <cellStyle name="Normal 4 2 11 4 2 2" xfId="11802" xr:uid="{BB980428-015A-4567-B5EB-3DD53FCF133B}"/>
    <cellStyle name="Normal 4 2 11 4 3" xfId="8848" xr:uid="{55149B92-3000-4F62-84E8-F47431E29B5D}"/>
    <cellStyle name="Normal 4 2 11 5" xfId="3732" xr:uid="{2BAFB551-6C7D-46F4-8DD2-806DC50AF69B}"/>
    <cellStyle name="Normal 4 2 11 5 2" xfId="9937" xr:uid="{07E95FCD-4D10-4EEB-A6B8-C120C48ABAE5}"/>
    <cellStyle name="Normal 4 2 11 6" xfId="6983" xr:uid="{B10DAD3D-E1E5-4042-A537-A3D0DB3524F3}"/>
    <cellStyle name="Normal 4 2 12" xfId="466" xr:uid="{00000000-0005-0000-0000-00006C0B0000}"/>
    <cellStyle name="Normal 4 2 12 2" xfId="1263" xr:uid="{00000000-0005-0000-0000-00006D0B0000}"/>
    <cellStyle name="Normal 4 2 12 2 2" xfId="3334" xr:uid="{00000000-0005-0000-0000-00006E0B0000}"/>
    <cellStyle name="Normal 4 2 12 2 2 2" xfId="6591" xr:uid="{CF01F130-F05A-483B-A559-DDB3A1C093FE}"/>
    <cellStyle name="Normal 4 2 12 2 2 2 2" xfId="12593" xr:uid="{1D7B4254-2B20-4F6F-A96D-67957F3599C1}"/>
    <cellStyle name="Normal 4 2 12 2 2 3" xfId="9639" xr:uid="{254A412B-BFE8-46FF-B3A4-A07E693B11FA}"/>
    <cellStyle name="Normal 4 2 12 2 3" xfId="4524" xr:uid="{B1715CBF-381D-4817-AD71-8899EF68DEA2}"/>
    <cellStyle name="Normal 4 2 12 2 3 2" xfId="10728" xr:uid="{A0306D69-0127-453B-A568-86BF4AF1A592}"/>
    <cellStyle name="Normal 4 2 12 2 4" xfId="7774" xr:uid="{3E94C089-FEF9-43ED-8171-882440A30577}"/>
    <cellStyle name="Normal 4 2 12 3" xfId="1678" xr:uid="{00000000-0005-0000-0000-00006F0B0000}"/>
    <cellStyle name="Normal 4 2 12 3 2" xfId="4937" xr:uid="{978DF022-4526-41B1-A548-6B7DBDDCF308}"/>
    <cellStyle name="Normal 4 2 12 3 2 2" xfId="11041" xr:uid="{B0042EE8-44B8-40E0-9890-AEF98020730E}"/>
    <cellStyle name="Normal 4 2 12 3 3" xfId="8087" xr:uid="{13584E92-1EDB-4CF8-B9DD-6C0D0AE235F2}"/>
    <cellStyle name="Normal 4 2 12 4" xfId="2557" xr:uid="{00000000-0005-0000-0000-0000700B0000}"/>
    <cellStyle name="Normal 4 2 12 4 2" xfId="5814" xr:uid="{40536F9C-C2AD-4ED7-B396-39D38BEA0171}"/>
    <cellStyle name="Normal 4 2 12 4 2 2" xfId="11817" xr:uid="{1E59B981-E4BB-4D35-9709-430D435A10D6}"/>
    <cellStyle name="Normal 4 2 12 4 3" xfId="8863" xr:uid="{9EDDA108-B1A8-4A15-8A59-F42C39CE2445}"/>
    <cellStyle name="Normal 4 2 12 5" xfId="3747" xr:uid="{BC58356D-16D3-47A3-9957-C7155FA346F0}"/>
    <cellStyle name="Normal 4 2 12 5 2" xfId="9952" xr:uid="{0738C2D1-BE65-4897-8A25-BAAF7965CC5A}"/>
    <cellStyle name="Normal 4 2 12 6" xfId="6998" xr:uid="{BDB4CFD7-AE79-40AF-A2C5-ADABFEB96B76}"/>
    <cellStyle name="Normal 4 2 13" xfId="482" xr:uid="{00000000-0005-0000-0000-0000710B0000}"/>
    <cellStyle name="Normal 4 2 13 2" xfId="1278" xr:uid="{00000000-0005-0000-0000-0000720B0000}"/>
    <cellStyle name="Normal 4 2 13 2 2" xfId="3349" xr:uid="{00000000-0005-0000-0000-0000730B0000}"/>
    <cellStyle name="Normal 4 2 13 2 2 2" xfId="6606" xr:uid="{E0828DC4-3C13-4034-9F0F-8E3ED362D1EA}"/>
    <cellStyle name="Normal 4 2 13 2 2 2 2" xfId="12608" xr:uid="{BF64E0DE-2473-4DCD-A488-8BC80C2F315F}"/>
    <cellStyle name="Normal 4 2 13 2 2 3" xfId="9654" xr:uid="{124877D9-E67D-44FF-9C8B-1B3F9A3373A4}"/>
    <cellStyle name="Normal 4 2 13 2 3" xfId="4539" xr:uid="{3ACCB740-8A50-49CF-A76E-E72F3B014761}"/>
    <cellStyle name="Normal 4 2 13 2 3 2" xfId="10743" xr:uid="{0A3D2FE0-2F41-4D23-B76D-ABE5E898C9E4}"/>
    <cellStyle name="Normal 4 2 13 2 4" xfId="7789" xr:uid="{390251D9-75F7-462A-ACE9-2F713EADE913}"/>
    <cellStyle name="Normal 4 2 13 3" xfId="1693" xr:uid="{00000000-0005-0000-0000-0000740B0000}"/>
    <cellStyle name="Normal 4 2 13 3 2" xfId="4952" xr:uid="{BD5C57C7-72C3-4E08-B521-554274905DD8}"/>
    <cellStyle name="Normal 4 2 13 3 2 2" xfId="11056" xr:uid="{C9422657-3D07-4F75-98CD-6F22E21A530F}"/>
    <cellStyle name="Normal 4 2 13 3 3" xfId="8102" xr:uid="{53AC3D58-4813-43E3-B7F8-81FB1FACD840}"/>
    <cellStyle name="Normal 4 2 13 4" xfId="2572" xr:uid="{00000000-0005-0000-0000-0000750B0000}"/>
    <cellStyle name="Normal 4 2 13 4 2" xfId="5829" xr:uid="{A575FD89-5C8A-49F1-B8E1-7D4341C61F8E}"/>
    <cellStyle name="Normal 4 2 13 4 2 2" xfId="11832" xr:uid="{1F5D5D17-33CF-4B8D-8022-2138C473CC7F}"/>
    <cellStyle name="Normal 4 2 13 4 3" xfId="8878" xr:uid="{4E4DEE52-41EC-4345-ADFC-34B66D071DCF}"/>
    <cellStyle name="Normal 4 2 13 5" xfId="3762" xr:uid="{6425C56B-19D5-4172-BC18-E9D33B921F21}"/>
    <cellStyle name="Normal 4 2 13 5 2" xfId="9967" xr:uid="{25D05826-597C-4F53-91DF-EF5EC70D91B3}"/>
    <cellStyle name="Normal 4 2 13 6" xfId="7013" xr:uid="{696B2073-3C94-4201-952A-C41EE40AB9B5}"/>
    <cellStyle name="Normal 4 2 14" xfId="500" xr:uid="{00000000-0005-0000-0000-0000760B0000}"/>
    <cellStyle name="Normal 4 2 14 2" xfId="1707" xr:uid="{00000000-0005-0000-0000-0000770B0000}"/>
    <cellStyle name="Normal 4 2 14 2 2" xfId="4966" xr:uid="{912CDD4A-4B21-4445-BFAA-81361147E613}"/>
    <cellStyle name="Normal 4 2 14 2 2 2" xfId="11070" xr:uid="{FF8D4FAB-CFFD-4D04-A1D5-EF714D72AC2F}"/>
    <cellStyle name="Normal 4 2 14 2 3" xfId="8116" xr:uid="{E32A2699-8C6E-4C1D-BEB6-B8C435E047A1}"/>
    <cellStyle name="Normal 4 2 14 3" xfId="2586" xr:uid="{00000000-0005-0000-0000-0000780B0000}"/>
    <cellStyle name="Normal 4 2 14 3 2" xfId="5843" xr:uid="{294A777E-D4A7-431E-B834-0B69BE6C3C4A}"/>
    <cellStyle name="Normal 4 2 14 3 2 2" xfId="11846" xr:uid="{E84FF24E-D944-4922-AC83-A9DDD0B4BF41}"/>
    <cellStyle name="Normal 4 2 14 3 3" xfId="8892" xr:uid="{00064D76-C333-4601-9C8F-84D05F3FFE2F}"/>
    <cellStyle name="Normal 4 2 14 4" xfId="3776" xr:uid="{85706A01-BF34-41FE-9582-02CADA03E7BE}"/>
    <cellStyle name="Normal 4 2 14 4 2" xfId="9981" xr:uid="{EE345765-2D0D-4988-A8F6-15973CC581D2}"/>
    <cellStyle name="Normal 4 2 14 5" xfId="7027" xr:uid="{076E9FBC-1C66-421C-AA47-5E3271A618D6}"/>
    <cellStyle name="Normal 4 2 15" xfId="658" xr:uid="{00000000-0005-0000-0000-0000790B0000}"/>
    <cellStyle name="Normal 4 2 15 2" xfId="1861" xr:uid="{00000000-0005-0000-0000-00007A0B0000}"/>
    <cellStyle name="Normal 4 2 15 2 2" xfId="5119" xr:uid="{E4121908-6B1E-4856-BD7B-C6F48CC32DA8}"/>
    <cellStyle name="Normal 4 2 15 2 2 2" xfId="11222" xr:uid="{F21865F2-CAF2-44D8-BEED-4F158EC15F53}"/>
    <cellStyle name="Normal 4 2 15 2 3" xfId="8268" xr:uid="{7ED67CB7-CDDE-49DE-8219-D056A7BAB43B}"/>
    <cellStyle name="Normal 4 2 15 3" xfId="2739" xr:uid="{00000000-0005-0000-0000-00007B0B0000}"/>
    <cellStyle name="Normal 4 2 15 3 2" xfId="5996" xr:uid="{3522CFDF-59B0-4936-A18B-36FB72363AD9}"/>
    <cellStyle name="Normal 4 2 15 3 2 2" xfId="11998" xr:uid="{03BEF5C7-CB63-4002-96D5-DA6504477F83}"/>
    <cellStyle name="Normal 4 2 15 3 3" xfId="9044" xr:uid="{F6CCAFAB-F97F-4259-870F-BEFC3B727911}"/>
    <cellStyle name="Normal 4 2 15 4" xfId="3929" xr:uid="{29242D0B-D180-45B9-B6A9-C52D1AD06045}"/>
    <cellStyle name="Normal 4 2 15 4 2" xfId="10133" xr:uid="{943E31F2-A8BF-4BB9-A505-853BB9C8AAFE}"/>
    <cellStyle name="Normal 4 2 15 5" xfId="7179" xr:uid="{42D214A9-6FA9-4EDB-9AB3-5AA12C297852}"/>
    <cellStyle name="Normal 4 2 16" xfId="673" xr:uid="{00000000-0005-0000-0000-00007C0B0000}"/>
    <cellStyle name="Normal 4 2 16 2" xfId="1876" xr:uid="{00000000-0005-0000-0000-00007D0B0000}"/>
    <cellStyle name="Normal 4 2 16 2 2" xfId="5134" xr:uid="{BE50020B-3F7F-404D-B9CB-FEAE119B7FE3}"/>
    <cellStyle name="Normal 4 2 16 2 2 2" xfId="11237" xr:uid="{BF2B157D-69BA-42D4-B99E-24B8950961F7}"/>
    <cellStyle name="Normal 4 2 16 2 3" xfId="8283" xr:uid="{6009DF05-43E0-4A12-942B-55721DF63F0C}"/>
    <cellStyle name="Normal 4 2 16 3" xfId="2754" xr:uid="{00000000-0005-0000-0000-00007E0B0000}"/>
    <cellStyle name="Normal 4 2 16 3 2" xfId="6011" xr:uid="{0830BA94-E72D-4B55-9D92-0DE3AC74554F}"/>
    <cellStyle name="Normal 4 2 16 3 2 2" xfId="12013" xr:uid="{A2DC6D4B-3804-406A-98D0-4A6F02F6D1E6}"/>
    <cellStyle name="Normal 4 2 16 3 3" xfId="9059" xr:uid="{0CA6BC91-0BDA-4E0B-9FB6-EFD58664BDB1}"/>
    <cellStyle name="Normal 4 2 16 4" xfId="3944" xr:uid="{63EC5D0A-CD17-4491-9550-57A4CC3AD6BF}"/>
    <cellStyle name="Normal 4 2 16 4 2" xfId="10148" xr:uid="{7762F3F3-D1DC-46E8-92FC-02DD5E65AFA3}"/>
    <cellStyle name="Normal 4 2 16 5" xfId="7194" xr:uid="{425D2FE8-F0B6-4B66-B497-E451EECD0A31}"/>
    <cellStyle name="Normal 4 2 17" xfId="696" xr:uid="{00000000-0005-0000-0000-00007F0B0000}"/>
    <cellStyle name="Normal 4 2 17 2" xfId="1896" xr:uid="{00000000-0005-0000-0000-0000800B0000}"/>
    <cellStyle name="Normal 4 2 17 2 2" xfId="5154" xr:uid="{A25CDFD2-3E19-4DDD-92E4-5C92BE95B950}"/>
    <cellStyle name="Normal 4 2 17 2 2 2" xfId="11257" xr:uid="{96879072-F0A9-4355-A111-FE1F44A4FCA3}"/>
    <cellStyle name="Normal 4 2 17 2 3" xfId="8303" xr:uid="{B818F1B1-10C1-4E2B-96EA-5146E4021193}"/>
    <cellStyle name="Normal 4 2 17 3" xfId="2774" xr:uid="{00000000-0005-0000-0000-0000810B0000}"/>
    <cellStyle name="Normal 4 2 17 3 2" xfId="6031" xr:uid="{F5B816F1-5296-465A-9DFF-201DDD167F46}"/>
    <cellStyle name="Normal 4 2 17 3 2 2" xfId="12033" xr:uid="{D8C3A2F6-7C8E-4AA0-8DC4-9E5B1D3E7DE9}"/>
    <cellStyle name="Normal 4 2 17 3 3" xfId="9079" xr:uid="{2BE4562C-9148-4428-BAC9-D5B7213DC894}"/>
    <cellStyle name="Normal 4 2 17 4" xfId="3964" xr:uid="{EF3ED5C6-C612-4B99-BC71-1DFB5E743C1B}"/>
    <cellStyle name="Normal 4 2 17 4 2" xfId="10168" xr:uid="{0F7C61CE-531A-4DCE-A5B3-2A46F3BCA606}"/>
    <cellStyle name="Normal 4 2 17 5" xfId="7214" xr:uid="{A36D1EEC-CC32-45CD-A470-AB88AD4F0C94}"/>
    <cellStyle name="Normal 4 2 18" xfId="976" xr:uid="{00000000-0005-0000-0000-0000820B0000}"/>
    <cellStyle name="Normal 4 2 18 2" xfId="3050" xr:uid="{00000000-0005-0000-0000-0000830B0000}"/>
    <cellStyle name="Normal 4 2 18 2 2" xfId="6307" xr:uid="{5AB01DD6-A3CB-4F95-A84F-3B28C8537D7D}"/>
    <cellStyle name="Normal 4 2 18 2 2 2" xfId="12309" xr:uid="{FABE8276-358D-4F12-B385-179279B2FD8D}"/>
    <cellStyle name="Normal 4 2 18 2 3" xfId="9355" xr:uid="{EDB8ADE7-C6CC-41AE-B6A0-4F188BBB9142}"/>
    <cellStyle name="Normal 4 2 18 3" xfId="4240" xr:uid="{7A91F8E7-40BA-4E19-8F47-CD2D450CC21F}"/>
    <cellStyle name="Normal 4 2 18 3 2" xfId="10444" xr:uid="{C4564F8B-21FB-4F35-B2EA-E0BF2D79B0FC}"/>
    <cellStyle name="Normal 4 2 18 4" xfId="7490" xr:uid="{F3F85732-2E73-41F8-A7EE-7493337965D0}"/>
    <cellStyle name="Normal 4 2 19" xfId="1297" xr:uid="{00000000-0005-0000-0000-0000840B0000}"/>
    <cellStyle name="Normal 4 2 19 2" xfId="4557" xr:uid="{CDBB1850-14EF-4C3A-9DCA-7B70B6F2247A}"/>
    <cellStyle name="Normal 4 2 19 2 2" xfId="10757" xr:uid="{FE3FA3DD-686C-42AE-87E5-843F55594942}"/>
    <cellStyle name="Normal 4 2 19 3" xfId="7803" xr:uid="{270108A6-850A-4902-B22E-89EAAB255048}"/>
    <cellStyle name="Normal 4 2 2" xfId="79" xr:uid="{00000000-0005-0000-0000-0000850B0000}"/>
    <cellStyle name="Normal 4 2 2 2" xfId="271" xr:uid="{00000000-0005-0000-0000-0000860B0000}"/>
    <cellStyle name="Normal 4 2 2 2 2" xfId="845" xr:uid="{00000000-0005-0000-0000-0000870B0000}"/>
    <cellStyle name="Normal 4 2 2 2 2 2" xfId="2045" xr:uid="{00000000-0005-0000-0000-0000880B0000}"/>
    <cellStyle name="Normal 4 2 2 2 2 2 2" xfId="5303" xr:uid="{65955311-D2D3-48A0-ADA4-77DF1C1B6491}"/>
    <cellStyle name="Normal 4 2 2 2 2 2 2 2" xfId="11406" xr:uid="{9DC178A7-1582-4A31-B146-5F67777D4077}"/>
    <cellStyle name="Normal 4 2 2 2 2 2 3" xfId="8452" xr:uid="{DCB7C620-2D08-4DDC-8CB1-1B7FA571B697}"/>
    <cellStyle name="Normal 4 2 2 2 2 3" xfId="2923" xr:uid="{00000000-0005-0000-0000-0000890B0000}"/>
    <cellStyle name="Normal 4 2 2 2 2 3 2" xfId="6180" xr:uid="{369358CE-78EA-45A5-A36D-7C84E9AF704C}"/>
    <cellStyle name="Normal 4 2 2 2 2 3 2 2" xfId="12182" xr:uid="{5F8AB824-8697-4893-B1D2-04BB7112499B}"/>
    <cellStyle name="Normal 4 2 2 2 2 3 3" xfId="9228" xr:uid="{5B8F7144-FCC1-4CAC-8E15-4A7266DB2B70}"/>
    <cellStyle name="Normal 4 2 2 2 2 4" xfId="4113" xr:uid="{EF6F463B-AD16-469F-8CFA-7580A6CEA889}"/>
    <cellStyle name="Normal 4 2 2 2 2 4 2" xfId="10317" xr:uid="{32CCC42C-375A-4D10-B00C-971C9479D4B0}"/>
    <cellStyle name="Normal 4 2 2 2 2 5" xfId="7363" xr:uid="{F5F9A193-5149-4397-9CFA-E0948B60A49A}"/>
    <cellStyle name="Normal 4 2 2 2 3" xfId="1125" xr:uid="{00000000-0005-0000-0000-00008A0B0000}"/>
    <cellStyle name="Normal 4 2 2 2 3 2" xfId="3199" xr:uid="{00000000-0005-0000-0000-00008B0B0000}"/>
    <cellStyle name="Normal 4 2 2 2 3 2 2" xfId="6456" xr:uid="{911F44CE-3E21-4589-82EE-BE043EF92539}"/>
    <cellStyle name="Normal 4 2 2 2 3 2 2 2" xfId="12458" xr:uid="{911C4A14-FC8E-4B62-A58C-C9623631BF8B}"/>
    <cellStyle name="Normal 4 2 2 2 3 2 3" xfId="9504" xr:uid="{BE04A08F-3BD1-4E12-B555-6F3DBCF8923E}"/>
    <cellStyle name="Normal 4 2 2 2 3 3" xfId="4389" xr:uid="{714FC68D-3853-4B9F-A2D0-BD591D0C611C}"/>
    <cellStyle name="Normal 4 2 2 2 3 3 2" xfId="10593" xr:uid="{1675EC34-454E-4D80-B555-1617A4393E01}"/>
    <cellStyle name="Normal 4 2 2 2 3 4" xfId="7639" xr:uid="{623E4B23-1C1D-485F-AC89-96C1E29F84C5}"/>
    <cellStyle name="Normal 4 2 2 2 4" xfId="1500" xr:uid="{00000000-0005-0000-0000-00008C0B0000}"/>
    <cellStyle name="Normal 4 2 2 2 4 2" xfId="4759" xr:uid="{31E04A0E-07FC-4E15-AA3D-5E88098EEE9C}"/>
    <cellStyle name="Normal 4 2 2 2 4 2 2" xfId="10906" xr:uid="{B993C3B8-E4E5-4524-A2FE-FCF3CECA78AF}"/>
    <cellStyle name="Normal 4 2 2 2 4 3" xfId="7952" xr:uid="{798523A7-D05A-4CCF-8259-2E92CE9CD4CD}"/>
    <cellStyle name="Normal 4 2 2 2 5" xfId="2379" xr:uid="{00000000-0005-0000-0000-00008D0B0000}"/>
    <cellStyle name="Normal 4 2 2 2 5 2" xfId="5636" xr:uid="{B39D5F56-BE74-4FB0-AA06-07249D8ADB9B}"/>
    <cellStyle name="Normal 4 2 2 2 5 2 2" xfId="11682" xr:uid="{753EB512-CD3E-4DD2-AD10-F0A3B8D27CA9}"/>
    <cellStyle name="Normal 4 2 2 2 5 3" xfId="8728" xr:uid="{2788FCA6-B981-455F-9B2E-3A098E2433A7}"/>
    <cellStyle name="Normal 4 2 2 2 6" xfId="3569" xr:uid="{390EFE0F-FE20-4C90-8D78-F8A124E60437}"/>
    <cellStyle name="Normal 4 2 2 2 6 2" xfId="9817" xr:uid="{AC779C12-360F-4B56-A8B8-92A16D5B35C6}"/>
    <cellStyle name="Normal 4 2 2 2 7" xfId="6863" xr:uid="{40A04019-BD19-4449-A8C3-9ADF1CD018B8}"/>
    <cellStyle name="Normal 4 2 2 3" xfId="516" xr:uid="{00000000-0005-0000-0000-00008E0B0000}"/>
    <cellStyle name="Normal 4 2 2 3 2" xfId="1722" xr:uid="{00000000-0005-0000-0000-00008F0B0000}"/>
    <cellStyle name="Normal 4 2 2 3 2 2" xfId="4981" xr:uid="{0AC1532F-6316-44DC-9F3D-F54F9F018FC9}"/>
    <cellStyle name="Normal 4 2 2 3 2 2 2" xfId="11085" xr:uid="{A65D0DD7-2A75-477B-85A5-F01F684CECCD}"/>
    <cellStyle name="Normal 4 2 2 3 2 3" xfId="8131" xr:uid="{AAF4C8A8-DF5D-4890-BAF7-2825A1BAD049}"/>
    <cellStyle name="Normal 4 2 2 3 3" xfId="2601" xr:uid="{00000000-0005-0000-0000-0000900B0000}"/>
    <cellStyle name="Normal 4 2 2 3 3 2" xfId="5858" xr:uid="{F667D62C-25D0-48A5-96EE-BE048A7E64F8}"/>
    <cellStyle name="Normal 4 2 2 3 3 2 2" xfId="11861" xr:uid="{70A025CC-4CFF-47F4-BFDE-97A132F00F53}"/>
    <cellStyle name="Normal 4 2 2 3 3 3" xfId="8907" xr:uid="{187B7DF0-10B8-4CCF-ACCD-2ED0ACDB308C}"/>
    <cellStyle name="Normal 4 2 2 3 4" xfId="3791" xr:uid="{95BD67DB-A747-4B59-A04D-BBBD4E441B65}"/>
    <cellStyle name="Normal 4 2 2 3 4 2" xfId="9996" xr:uid="{B8E10987-3AAE-4085-8387-652653F66A60}"/>
    <cellStyle name="Normal 4 2 2 3 5" xfId="7042" xr:uid="{2A344641-F83F-4A8F-9621-828A14492503}"/>
    <cellStyle name="Normal 4 2 2 4" xfId="711" xr:uid="{00000000-0005-0000-0000-0000910B0000}"/>
    <cellStyle name="Normal 4 2 2 4 2" xfId="1911" xr:uid="{00000000-0005-0000-0000-0000920B0000}"/>
    <cellStyle name="Normal 4 2 2 4 2 2" xfId="5169" xr:uid="{5BB731DA-F689-4361-BB88-5FE0B4DBE028}"/>
    <cellStyle name="Normal 4 2 2 4 2 2 2" xfId="11272" xr:uid="{1CFCC862-AF28-4D97-9FAC-DE87B9C14A42}"/>
    <cellStyle name="Normal 4 2 2 4 2 3" xfId="8318" xr:uid="{CA37FDA1-C7C9-4571-BD62-9B792E0408B5}"/>
    <cellStyle name="Normal 4 2 2 4 3" xfId="2789" xr:uid="{00000000-0005-0000-0000-0000930B0000}"/>
    <cellStyle name="Normal 4 2 2 4 3 2" xfId="6046" xr:uid="{2A410192-46E4-4361-A12C-78D293995F62}"/>
    <cellStyle name="Normal 4 2 2 4 3 2 2" xfId="12048" xr:uid="{B0241FC2-A828-4732-91AF-814351404B3A}"/>
    <cellStyle name="Normal 4 2 2 4 3 3" xfId="9094" xr:uid="{A4433532-B259-44B9-AAD3-8683D3E30181}"/>
    <cellStyle name="Normal 4 2 2 4 4" xfId="3979" xr:uid="{461C00F8-D3A5-4700-92BD-30F2873C2709}"/>
    <cellStyle name="Normal 4 2 2 4 4 2" xfId="10183" xr:uid="{FB7EB9B4-B664-46DF-9595-ED634C719366}"/>
    <cellStyle name="Normal 4 2 2 4 5" xfId="7229" xr:uid="{8778C3A3-55C0-4DA3-84E8-3BF75C213560}"/>
    <cellStyle name="Normal 4 2 2 5" xfId="991" xr:uid="{00000000-0005-0000-0000-0000940B0000}"/>
    <cellStyle name="Normal 4 2 2 5 2" xfId="3065" xr:uid="{00000000-0005-0000-0000-0000950B0000}"/>
    <cellStyle name="Normal 4 2 2 5 2 2" xfId="6322" xr:uid="{E84D6416-2262-4745-B9F6-C387DDE7E3CF}"/>
    <cellStyle name="Normal 4 2 2 5 2 2 2" xfId="12324" xr:uid="{E0AF39C9-5F7F-441A-B555-F292517F6EFF}"/>
    <cellStyle name="Normal 4 2 2 5 2 3" xfId="9370" xr:uid="{935E3CBD-4612-4A69-B024-1EDECB7E3190}"/>
    <cellStyle name="Normal 4 2 2 5 3" xfId="4255" xr:uid="{E6199882-916F-4BBE-8609-7C632280EBA6}"/>
    <cellStyle name="Normal 4 2 2 5 3 2" xfId="10459" xr:uid="{60D73F96-677B-4362-A4F7-24672508BEA5}"/>
    <cellStyle name="Normal 4 2 2 5 4" xfId="7505" xr:uid="{2391C2F2-09D7-4910-B42C-C6FBC8B3D908}"/>
    <cellStyle name="Normal 4 2 2 6" xfId="1316" xr:uid="{00000000-0005-0000-0000-0000960B0000}"/>
    <cellStyle name="Normal 4 2 2 6 2" xfId="4575" xr:uid="{C485BBE9-B549-47E2-B0DC-DED0E693CBFA}"/>
    <cellStyle name="Normal 4 2 2 6 2 2" xfId="10772" xr:uid="{BE7DEE94-6271-406E-93B6-730961E4BC11}"/>
    <cellStyle name="Normal 4 2 2 6 3" xfId="7818" xr:uid="{B2848341-8DFA-424F-BB35-C3A69D51E668}"/>
    <cellStyle name="Normal 4 2 2 7" xfId="2195" xr:uid="{00000000-0005-0000-0000-0000970B0000}"/>
    <cellStyle name="Normal 4 2 2 7 2" xfId="5452" xr:uid="{69406EC6-90D8-415F-8658-10CF323FD0E8}"/>
    <cellStyle name="Normal 4 2 2 7 2 2" xfId="11548" xr:uid="{11A120B7-97E5-4FA8-9010-F300651D6E15}"/>
    <cellStyle name="Normal 4 2 2 7 3" xfId="8594" xr:uid="{50842FB1-FAFE-4096-994E-923D3A5A40D1}"/>
    <cellStyle name="Normal 4 2 2 8" xfId="3385" xr:uid="{DD337800-81E9-412E-86C3-C8A03A5B4D56}"/>
    <cellStyle name="Normal 4 2 2 8 2" xfId="9683" xr:uid="{5FA007E1-5AF6-4586-A434-998A6D031F7D}"/>
    <cellStyle name="Normal 4 2 2 9" xfId="6695" xr:uid="{D12D7DB8-652E-42EF-8ACB-58CF1C4075A4}"/>
    <cellStyle name="Normal 4 2 20" xfId="2177" xr:uid="{00000000-0005-0000-0000-0000980B0000}"/>
    <cellStyle name="Normal 4 2 20 2" xfId="5434" xr:uid="{54BA1630-8BAE-4F16-B877-C0670B4CF11F}"/>
    <cellStyle name="Normal 4 2 20 2 2" xfId="11533" xr:uid="{F850AD91-9E5B-40F5-BCCD-6A93995DD635}"/>
    <cellStyle name="Normal 4 2 20 3" xfId="8579" xr:uid="{8E7521DD-C582-40DB-8AF8-45C101D5E8C8}"/>
    <cellStyle name="Normal 4 2 21" xfId="3367" xr:uid="{253F0687-3E63-4632-8C64-863F82BB13C1}"/>
    <cellStyle name="Normal 4 2 21 2" xfId="9668" xr:uid="{83779520-F7DC-4E81-8CFA-418DE02C9143}"/>
    <cellStyle name="Normal 4 2 22" xfId="6625" xr:uid="{E9EAD1CA-88C5-41BC-BCDD-99D8B6628F3C}"/>
    <cellStyle name="Normal 4 2 22 2" xfId="12624" xr:uid="{A16784F8-CC32-4A2A-86B5-A341A30FF29E}"/>
    <cellStyle name="Normal 4 2 23" xfId="6642" xr:uid="{1D7EDCA2-9072-4692-8613-7A1BBAE1111B}"/>
    <cellStyle name="Normal 4 2 24" xfId="6661" xr:uid="{0CE01A51-6E7E-4567-8642-544E6FDB6F42}"/>
    <cellStyle name="Normal 4 2 25" xfId="6690" xr:uid="{6A5F2A5A-9E19-47CB-ADC3-484E0464CC11}"/>
    <cellStyle name="Normal 4 2 26" xfId="12671" xr:uid="{6EC86AC0-2253-4C09-A788-08AD66D89454}"/>
    <cellStyle name="Normal 4 2 3" xfId="98" xr:uid="{00000000-0005-0000-0000-0000990B0000}"/>
    <cellStyle name="Normal 4 2 3 2" xfId="290" xr:uid="{00000000-0005-0000-0000-00009A0B0000}"/>
    <cellStyle name="Normal 4 2 3 2 2" xfId="860" xr:uid="{00000000-0005-0000-0000-00009B0B0000}"/>
    <cellStyle name="Normal 4 2 3 2 2 2" xfId="2060" xr:uid="{00000000-0005-0000-0000-00009C0B0000}"/>
    <cellStyle name="Normal 4 2 3 2 2 2 2" xfId="5318" xr:uid="{2CA2C3A2-EE9D-4097-81CC-BFC02C58BAD8}"/>
    <cellStyle name="Normal 4 2 3 2 2 2 2 2" xfId="11421" xr:uid="{55CA2AB4-90DB-4E39-A3E4-A45780DEDE58}"/>
    <cellStyle name="Normal 4 2 3 2 2 2 3" xfId="8467" xr:uid="{C1FAF655-DED3-476C-9E87-7B6F390B42ED}"/>
    <cellStyle name="Normal 4 2 3 2 2 3" xfId="2938" xr:uid="{00000000-0005-0000-0000-00009D0B0000}"/>
    <cellStyle name="Normal 4 2 3 2 2 3 2" xfId="6195" xr:uid="{BA6F7DCF-934D-4C93-B50E-A6CD917402CB}"/>
    <cellStyle name="Normal 4 2 3 2 2 3 2 2" xfId="12197" xr:uid="{FBB7D0AD-9E7D-40AC-9643-A339BF23C58C}"/>
    <cellStyle name="Normal 4 2 3 2 2 3 3" xfId="9243" xr:uid="{51C8EAD2-C9B6-4F5F-95DE-1465C23ECCE2}"/>
    <cellStyle name="Normal 4 2 3 2 2 4" xfId="4128" xr:uid="{C34D8662-9F27-4FF7-A171-F888B2E61AFE}"/>
    <cellStyle name="Normal 4 2 3 2 2 4 2" xfId="10332" xr:uid="{E8F06598-B5A2-49DB-9D8C-78E846993D2D}"/>
    <cellStyle name="Normal 4 2 3 2 2 5" xfId="7378" xr:uid="{51C7D043-889A-438F-BB75-389566D5C5EC}"/>
    <cellStyle name="Normal 4 2 3 2 3" xfId="1140" xr:uid="{00000000-0005-0000-0000-00009E0B0000}"/>
    <cellStyle name="Normal 4 2 3 2 3 2" xfId="3214" xr:uid="{00000000-0005-0000-0000-00009F0B0000}"/>
    <cellStyle name="Normal 4 2 3 2 3 2 2" xfId="6471" xr:uid="{05C22E51-F504-4EE5-926D-EC4253FBFE2F}"/>
    <cellStyle name="Normal 4 2 3 2 3 2 2 2" xfId="12473" xr:uid="{8D0FCC90-867A-41B6-B6FC-DD7E65A60DF2}"/>
    <cellStyle name="Normal 4 2 3 2 3 2 3" xfId="9519" xr:uid="{B7D53A51-B5F1-4A04-937A-45A340DBA5C9}"/>
    <cellStyle name="Normal 4 2 3 2 3 3" xfId="4404" xr:uid="{80ECA6E0-1225-4CB1-BDD8-5717E9122804}"/>
    <cellStyle name="Normal 4 2 3 2 3 3 2" xfId="10608" xr:uid="{893100D6-5A71-4E98-BB81-55E1957AFCB0}"/>
    <cellStyle name="Normal 4 2 3 2 3 4" xfId="7654" xr:uid="{C4C7AFD5-1E52-4918-9CB0-3C72316838AF}"/>
    <cellStyle name="Normal 4 2 3 2 4" xfId="1518" xr:uid="{00000000-0005-0000-0000-0000A00B0000}"/>
    <cellStyle name="Normal 4 2 3 2 4 2" xfId="4777" xr:uid="{D28C3086-E892-4A63-9A4A-0494714A95AA}"/>
    <cellStyle name="Normal 4 2 3 2 4 2 2" xfId="10921" xr:uid="{F5A7D7AB-9F7D-4CB5-891D-7691D50E4D1B}"/>
    <cellStyle name="Normal 4 2 3 2 4 3" xfId="7967" xr:uid="{E84A4832-8AF2-41E5-802A-0F18F39C3000}"/>
    <cellStyle name="Normal 4 2 3 2 5" xfId="2397" xr:uid="{00000000-0005-0000-0000-0000A10B0000}"/>
    <cellStyle name="Normal 4 2 3 2 5 2" xfId="5654" xr:uid="{BADC7CD7-AAC9-47AC-8F3A-898A24771A87}"/>
    <cellStyle name="Normal 4 2 3 2 5 2 2" xfId="11697" xr:uid="{ED050558-A2C8-4447-AAAB-B1A06EBF706C}"/>
    <cellStyle name="Normal 4 2 3 2 5 3" xfId="8743" xr:uid="{E8584383-A7BC-4220-997D-59B600722B98}"/>
    <cellStyle name="Normal 4 2 3 2 6" xfId="3587" xr:uid="{A8E37D86-F46F-4E9F-91AC-D76923635A79}"/>
    <cellStyle name="Normal 4 2 3 2 6 2" xfId="9832" xr:uid="{5878AD11-1CA7-4D91-AB5C-EE0295EB7FB1}"/>
    <cellStyle name="Normal 4 2 3 2 7" xfId="6878" xr:uid="{F27A8EC5-AD02-45AF-B4EC-A5251B3713E4}"/>
    <cellStyle name="Normal 4 2 3 3" xfId="531" xr:uid="{00000000-0005-0000-0000-0000A20B0000}"/>
    <cellStyle name="Normal 4 2 3 3 2" xfId="1737" xr:uid="{00000000-0005-0000-0000-0000A30B0000}"/>
    <cellStyle name="Normal 4 2 3 3 2 2" xfId="4996" xr:uid="{16CD87FE-8801-40C8-BFD1-36F9B9A222EA}"/>
    <cellStyle name="Normal 4 2 3 3 2 2 2" xfId="11100" xr:uid="{B7C10739-4DCD-4C71-8B8A-6A7500BBF07A}"/>
    <cellStyle name="Normal 4 2 3 3 2 3" xfId="8146" xr:uid="{30252089-2406-4C0E-A40B-72A25CC9234B}"/>
    <cellStyle name="Normal 4 2 3 3 3" xfId="2616" xr:uid="{00000000-0005-0000-0000-0000A40B0000}"/>
    <cellStyle name="Normal 4 2 3 3 3 2" xfId="5873" xr:uid="{A39CD1AC-23CE-494F-9BDE-EDF99E1BC433}"/>
    <cellStyle name="Normal 4 2 3 3 3 2 2" xfId="11876" xr:uid="{90B75056-EC03-444F-B6FB-0D0683A4301F}"/>
    <cellStyle name="Normal 4 2 3 3 3 3" xfId="8922" xr:uid="{3FFFC1EC-F361-40BC-A265-927299024F5D}"/>
    <cellStyle name="Normal 4 2 3 3 4" xfId="3806" xr:uid="{F67BEDB2-ED2A-4FE8-966A-5423D3F7434B}"/>
    <cellStyle name="Normal 4 2 3 3 4 2" xfId="10011" xr:uid="{2EB1913C-1272-44F9-B387-D47B5631027E}"/>
    <cellStyle name="Normal 4 2 3 3 5" xfId="7057" xr:uid="{E894151C-E175-4FD4-A994-B46624FB17D0}"/>
    <cellStyle name="Normal 4 2 3 4" xfId="726" xr:uid="{00000000-0005-0000-0000-0000A50B0000}"/>
    <cellStyle name="Normal 4 2 3 4 2" xfId="1926" xr:uid="{00000000-0005-0000-0000-0000A60B0000}"/>
    <cellStyle name="Normal 4 2 3 4 2 2" xfId="5184" xr:uid="{DEA30372-F57E-4F8F-A4F8-240D461B0EAE}"/>
    <cellStyle name="Normal 4 2 3 4 2 2 2" xfId="11287" xr:uid="{786F2918-1EAF-41B2-93E6-CEF0BDD66073}"/>
    <cellStyle name="Normal 4 2 3 4 2 3" xfId="8333" xr:uid="{2A666487-CDA9-41DF-8549-DEA9E309B926}"/>
    <cellStyle name="Normal 4 2 3 4 3" xfId="2804" xr:uid="{00000000-0005-0000-0000-0000A70B0000}"/>
    <cellStyle name="Normal 4 2 3 4 3 2" xfId="6061" xr:uid="{8A69E00C-AACF-4BF2-A51E-C2F2BD1138E5}"/>
    <cellStyle name="Normal 4 2 3 4 3 2 2" xfId="12063" xr:uid="{0A4FF447-9720-4F92-84AA-BBAB7C5B7E63}"/>
    <cellStyle name="Normal 4 2 3 4 3 3" xfId="9109" xr:uid="{32E87C28-64ED-4DC2-BC44-DF1B894F9C99}"/>
    <cellStyle name="Normal 4 2 3 4 4" xfId="3994" xr:uid="{2A997B3C-CDA6-41E9-99D4-CD73AFEC7018}"/>
    <cellStyle name="Normal 4 2 3 4 4 2" xfId="10198" xr:uid="{A50820CA-ECC0-4252-855A-CE717D0B99F8}"/>
    <cellStyle name="Normal 4 2 3 4 5" xfId="7244" xr:uid="{A5DD0320-3A48-4211-80AC-ED8AA6BF5932}"/>
    <cellStyle name="Normal 4 2 3 5" xfId="1006" xr:uid="{00000000-0005-0000-0000-0000A80B0000}"/>
    <cellStyle name="Normal 4 2 3 5 2" xfId="3080" xr:uid="{00000000-0005-0000-0000-0000A90B0000}"/>
    <cellStyle name="Normal 4 2 3 5 2 2" xfId="6337" xr:uid="{0BA5A851-B7E0-4864-8CBC-B533E310810C}"/>
    <cellStyle name="Normal 4 2 3 5 2 2 2" xfId="12339" xr:uid="{C640FA09-C93A-4001-97FA-C0A2BB4457EC}"/>
    <cellStyle name="Normal 4 2 3 5 2 3" xfId="9385" xr:uid="{12D95DC3-1D48-4D7A-8324-D8EE38930BF5}"/>
    <cellStyle name="Normal 4 2 3 5 3" xfId="4270" xr:uid="{D5B80632-A44C-46AF-9A18-20A2CC9C0CC3}"/>
    <cellStyle name="Normal 4 2 3 5 3 2" xfId="10474" xr:uid="{B8EC00A1-D52D-486C-957E-E6F0AA39C1F4}"/>
    <cellStyle name="Normal 4 2 3 5 4" xfId="7520" xr:uid="{DAE8E969-A76E-4EEC-B5FA-8744A1111F5C}"/>
    <cellStyle name="Normal 4 2 3 6" xfId="1334" xr:uid="{00000000-0005-0000-0000-0000AA0B0000}"/>
    <cellStyle name="Normal 4 2 3 6 2" xfId="4593" xr:uid="{5B67028C-F954-4DCC-A61D-08DB084D5197}"/>
    <cellStyle name="Normal 4 2 3 6 2 2" xfId="10787" xr:uid="{838D6B30-3D01-4AB1-B8C6-CE3AD2ECACA2}"/>
    <cellStyle name="Normal 4 2 3 6 3" xfId="7833" xr:uid="{047A0C16-328B-4B62-BEC1-AC3F42C60327}"/>
    <cellStyle name="Normal 4 2 3 7" xfId="2213" xr:uid="{00000000-0005-0000-0000-0000AB0B0000}"/>
    <cellStyle name="Normal 4 2 3 7 2" xfId="5470" xr:uid="{88A1A1B5-7A7B-4A34-AE44-3C4BD81E226A}"/>
    <cellStyle name="Normal 4 2 3 7 2 2" xfId="11563" xr:uid="{7CB42BC6-E29F-40A0-8F15-1C4375513CB7}"/>
    <cellStyle name="Normal 4 2 3 7 3" xfId="8609" xr:uid="{D427675A-6808-4308-ACE9-3F2941B52228}"/>
    <cellStyle name="Normal 4 2 3 8" xfId="3403" xr:uid="{CFCA91D9-0E3E-47AC-9D27-47ABE19FD98D}"/>
    <cellStyle name="Normal 4 2 3 8 2" xfId="9698" xr:uid="{2984CAEB-B2B3-42AE-AF55-A7F38E4308B2}"/>
    <cellStyle name="Normal 4 2 3 9" xfId="6752" xr:uid="{33AD4A60-42C5-4932-9F17-B9BB4B0F1A9A}"/>
    <cellStyle name="Normal 4 2 4" xfId="117" xr:uid="{00000000-0005-0000-0000-0000AC0B0000}"/>
    <cellStyle name="Normal 4 2 4 2" xfId="309" xr:uid="{00000000-0005-0000-0000-0000AD0B0000}"/>
    <cellStyle name="Normal 4 2 4 2 2" xfId="875" xr:uid="{00000000-0005-0000-0000-0000AE0B0000}"/>
    <cellStyle name="Normal 4 2 4 2 2 2" xfId="2075" xr:uid="{00000000-0005-0000-0000-0000AF0B0000}"/>
    <cellStyle name="Normal 4 2 4 2 2 2 2" xfId="5333" xr:uid="{1431667C-415D-42B7-A974-2044C890FDBA}"/>
    <cellStyle name="Normal 4 2 4 2 2 2 2 2" xfId="11436" xr:uid="{FD2F230B-75A2-4DE6-B381-D14CE6FAFDB6}"/>
    <cellStyle name="Normal 4 2 4 2 2 2 3" xfId="8482" xr:uid="{567F0E6B-DB92-4454-8322-EB6E2D3E1A2F}"/>
    <cellStyle name="Normal 4 2 4 2 2 3" xfId="2953" xr:uid="{00000000-0005-0000-0000-0000B00B0000}"/>
    <cellStyle name="Normal 4 2 4 2 2 3 2" xfId="6210" xr:uid="{ACA55AA1-234E-440B-B283-A501A724A36F}"/>
    <cellStyle name="Normal 4 2 4 2 2 3 2 2" xfId="12212" xr:uid="{A230D34E-B02B-4545-BF42-C939D66DA164}"/>
    <cellStyle name="Normal 4 2 4 2 2 3 3" xfId="9258" xr:uid="{BED8F5DF-AD3F-47FA-8B45-065FC969F8D7}"/>
    <cellStyle name="Normal 4 2 4 2 2 4" xfId="4143" xr:uid="{6BF9B09C-70C6-4179-A265-FD7934F1225C}"/>
    <cellStyle name="Normal 4 2 4 2 2 4 2" xfId="10347" xr:uid="{C2AD950E-A577-4B17-A5E0-02C9C1D6D3EA}"/>
    <cellStyle name="Normal 4 2 4 2 2 5" xfId="7393" xr:uid="{0AF69EF4-47C9-4483-922C-AD8E1164E93E}"/>
    <cellStyle name="Normal 4 2 4 2 3" xfId="1155" xr:uid="{00000000-0005-0000-0000-0000B10B0000}"/>
    <cellStyle name="Normal 4 2 4 2 3 2" xfId="3229" xr:uid="{00000000-0005-0000-0000-0000B20B0000}"/>
    <cellStyle name="Normal 4 2 4 2 3 2 2" xfId="6486" xr:uid="{307051D5-F6F2-4AAD-82F4-955DF6D6E025}"/>
    <cellStyle name="Normal 4 2 4 2 3 2 2 2" xfId="12488" xr:uid="{3E5FF4D2-14EB-44D3-B497-EEA78CDDB1C8}"/>
    <cellStyle name="Normal 4 2 4 2 3 2 3" xfId="9534" xr:uid="{8996774B-3B84-45CD-8CC5-4FF9212AD076}"/>
    <cellStyle name="Normal 4 2 4 2 3 3" xfId="4419" xr:uid="{499D5758-9924-4DE3-93B7-D83F0642F562}"/>
    <cellStyle name="Normal 4 2 4 2 3 3 2" xfId="10623" xr:uid="{53927DE4-48DA-4EAD-9E26-79636B33E0D2}"/>
    <cellStyle name="Normal 4 2 4 2 3 4" xfId="7669" xr:uid="{D8762545-AFE5-46EF-9776-831F54A45B89}"/>
    <cellStyle name="Normal 4 2 4 2 4" xfId="1536" xr:uid="{00000000-0005-0000-0000-0000B30B0000}"/>
    <cellStyle name="Normal 4 2 4 2 4 2" xfId="4795" xr:uid="{6F9E4F4C-35EF-4619-B01A-E48989BBAD70}"/>
    <cellStyle name="Normal 4 2 4 2 4 2 2" xfId="10936" xr:uid="{2C6645B6-4231-479B-8CB2-9FA4B53DE05B}"/>
    <cellStyle name="Normal 4 2 4 2 4 3" xfId="7982" xr:uid="{478D5891-CCE5-49DB-B551-B9B16BC4A3DE}"/>
    <cellStyle name="Normal 4 2 4 2 5" xfId="2415" xr:uid="{00000000-0005-0000-0000-0000B40B0000}"/>
    <cellStyle name="Normal 4 2 4 2 5 2" xfId="5672" xr:uid="{A9DC37D3-1A83-4EE8-B6B0-A98BBBEECF87}"/>
    <cellStyle name="Normal 4 2 4 2 5 2 2" xfId="11712" xr:uid="{89BC30F7-6604-47AE-A6B7-55ACDEB2516D}"/>
    <cellStyle name="Normal 4 2 4 2 5 3" xfId="8758" xr:uid="{06B469A2-D6DA-4F87-A2A9-AD7D3D984CD1}"/>
    <cellStyle name="Normal 4 2 4 2 6" xfId="3605" xr:uid="{13E3D098-2BA1-4649-BF71-92B74EA2DE9A}"/>
    <cellStyle name="Normal 4 2 4 2 6 2" xfId="9847" xr:uid="{1E94DBD4-7E8D-4BA7-81CE-D4F919F82DCE}"/>
    <cellStyle name="Normal 4 2 4 2 7" xfId="6893" xr:uid="{CE0769AE-B183-497E-9773-6906F4FE916F}"/>
    <cellStyle name="Normal 4 2 4 3" xfId="546" xr:uid="{00000000-0005-0000-0000-0000B50B0000}"/>
    <cellStyle name="Normal 4 2 4 3 2" xfId="1752" xr:uid="{00000000-0005-0000-0000-0000B60B0000}"/>
    <cellStyle name="Normal 4 2 4 3 2 2" xfId="5011" xr:uid="{FB536CA9-9A0A-4218-BE6A-457635E7ADE2}"/>
    <cellStyle name="Normal 4 2 4 3 2 2 2" xfId="11115" xr:uid="{C908DCE7-83FB-40B3-BB55-66A38AA223BE}"/>
    <cellStyle name="Normal 4 2 4 3 2 3" xfId="8161" xr:uid="{632FD706-3C1C-46DB-8E2C-1B09D092A666}"/>
    <cellStyle name="Normal 4 2 4 3 3" xfId="2631" xr:uid="{00000000-0005-0000-0000-0000B70B0000}"/>
    <cellStyle name="Normal 4 2 4 3 3 2" xfId="5888" xr:uid="{759E92CF-E2CE-4786-AEBE-D542A698E57A}"/>
    <cellStyle name="Normal 4 2 4 3 3 2 2" xfId="11891" xr:uid="{63B99D84-175F-4C55-9E78-0740556FFDFA}"/>
    <cellStyle name="Normal 4 2 4 3 3 3" xfId="8937" xr:uid="{1B5E8C2C-ABC0-4BDA-86F2-ABE3D86845E4}"/>
    <cellStyle name="Normal 4 2 4 3 4" xfId="3821" xr:uid="{EFCE5476-C7B2-41EE-AF45-C6B21CF817F1}"/>
    <cellStyle name="Normal 4 2 4 3 4 2" xfId="10026" xr:uid="{8F2E9049-482B-44CA-B649-20A075D4A7B3}"/>
    <cellStyle name="Normal 4 2 4 3 5" xfId="7072" xr:uid="{A0403B95-521B-4BD4-ACF8-7BD53662E705}"/>
    <cellStyle name="Normal 4 2 4 4" xfId="741" xr:uid="{00000000-0005-0000-0000-0000B80B0000}"/>
    <cellStyle name="Normal 4 2 4 4 2" xfId="1941" xr:uid="{00000000-0005-0000-0000-0000B90B0000}"/>
    <cellStyle name="Normal 4 2 4 4 2 2" xfId="5199" xr:uid="{19E4AB49-8980-4451-ACD7-D06997A9D9E7}"/>
    <cellStyle name="Normal 4 2 4 4 2 2 2" xfId="11302" xr:uid="{8FDB7549-4B75-4B1C-90EA-173E74BE12EF}"/>
    <cellStyle name="Normal 4 2 4 4 2 3" xfId="8348" xr:uid="{8799AE95-D3A3-461C-8C65-42DFE62F230F}"/>
    <cellStyle name="Normal 4 2 4 4 3" xfId="2819" xr:uid="{00000000-0005-0000-0000-0000BA0B0000}"/>
    <cellStyle name="Normal 4 2 4 4 3 2" xfId="6076" xr:uid="{C7C0C271-AB8C-4825-A389-435D43466AB2}"/>
    <cellStyle name="Normal 4 2 4 4 3 2 2" xfId="12078" xr:uid="{B810D76F-A993-4E58-A218-D071E3F6B0FC}"/>
    <cellStyle name="Normal 4 2 4 4 3 3" xfId="9124" xr:uid="{7AE47E67-51C6-4E67-9138-73D2DA29133E}"/>
    <cellStyle name="Normal 4 2 4 4 4" xfId="4009" xr:uid="{AD5DFC5D-B18A-456B-8CD4-34BEB5570DB7}"/>
    <cellStyle name="Normal 4 2 4 4 4 2" xfId="10213" xr:uid="{B8B0CA28-4754-4645-84EF-82D542129AC4}"/>
    <cellStyle name="Normal 4 2 4 4 5" xfId="7259" xr:uid="{B5C952A3-E340-4A65-8826-0612998A9011}"/>
    <cellStyle name="Normal 4 2 4 5" xfId="1021" xr:uid="{00000000-0005-0000-0000-0000BB0B0000}"/>
    <cellStyle name="Normal 4 2 4 5 2" xfId="3095" xr:uid="{00000000-0005-0000-0000-0000BC0B0000}"/>
    <cellStyle name="Normal 4 2 4 5 2 2" xfId="6352" xr:uid="{CBCCC91D-829A-4928-A4D0-A2EA539F9DB7}"/>
    <cellStyle name="Normal 4 2 4 5 2 2 2" xfId="12354" xr:uid="{D00960A1-F80B-4A18-9D7E-3399B1446BE0}"/>
    <cellStyle name="Normal 4 2 4 5 2 3" xfId="9400" xr:uid="{FB84659F-E2A8-4EF5-B56C-F769D436D14F}"/>
    <cellStyle name="Normal 4 2 4 5 3" xfId="4285" xr:uid="{A1E574AE-ED17-431E-ABF4-C67014A40A30}"/>
    <cellStyle name="Normal 4 2 4 5 3 2" xfId="10489" xr:uid="{7CD79AAF-0286-4AD5-8DF2-782861503481}"/>
    <cellStyle name="Normal 4 2 4 5 4" xfId="7535" xr:uid="{8CE0FB77-CF9D-431F-9E95-AA9C44FF535B}"/>
    <cellStyle name="Normal 4 2 4 6" xfId="1352" xr:uid="{00000000-0005-0000-0000-0000BD0B0000}"/>
    <cellStyle name="Normal 4 2 4 6 2" xfId="4611" xr:uid="{3E5E462F-3576-46BA-9AA0-796D2158F9D9}"/>
    <cellStyle name="Normal 4 2 4 6 2 2" xfId="10802" xr:uid="{E03CEF2F-BEB2-4658-BDB4-529CF0C39EE0}"/>
    <cellStyle name="Normal 4 2 4 6 3" xfId="7848" xr:uid="{51417650-BEC6-4F17-AB6D-9AC5451E7C77}"/>
    <cellStyle name="Normal 4 2 4 7" xfId="2231" xr:uid="{00000000-0005-0000-0000-0000BE0B0000}"/>
    <cellStyle name="Normal 4 2 4 7 2" xfId="5488" xr:uid="{01F0FEFE-E659-430E-80FE-CACF29AC0858}"/>
    <cellStyle name="Normal 4 2 4 7 2 2" xfId="11578" xr:uid="{C8B908BB-5DB4-413D-9164-59219257081D}"/>
    <cellStyle name="Normal 4 2 4 7 3" xfId="8624" xr:uid="{C57B9719-EECF-474C-A1E1-E2E73FD12661}"/>
    <cellStyle name="Normal 4 2 4 8" xfId="3421" xr:uid="{B75B0BA9-9D0B-4CE5-90EF-A39D379990C5}"/>
    <cellStyle name="Normal 4 2 4 8 2" xfId="9713" xr:uid="{F86F803F-4AC7-44D4-ACDD-2EB2F04D33E1}"/>
    <cellStyle name="Normal 4 2 4 9" xfId="6759" xr:uid="{50662A49-849E-4163-90E4-01C445328626}"/>
    <cellStyle name="Normal 4 2 5" xfId="135" xr:uid="{00000000-0005-0000-0000-0000BF0B0000}"/>
    <cellStyle name="Normal 4 2 5 2" xfId="327" xr:uid="{00000000-0005-0000-0000-0000C00B0000}"/>
    <cellStyle name="Normal 4 2 5 2 2" xfId="890" xr:uid="{00000000-0005-0000-0000-0000C10B0000}"/>
    <cellStyle name="Normal 4 2 5 2 2 2" xfId="2090" xr:uid="{00000000-0005-0000-0000-0000C20B0000}"/>
    <cellStyle name="Normal 4 2 5 2 2 2 2" xfId="5348" xr:uid="{51256EBA-FF95-42DF-96F8-B9D1ADED5FA7}"/>
    <cellStyle name="Normal 4 2 5 2 2 2 2 2" xfId="11451" xr:uid="{E4E815AE-E4E8-4889-850A-FC235121FCF3}"/>
    <cellStyle name="Normal 4 2 5 2 2 2 3" xfId="8497" xr:uid="{C42FA8F7-FE05-401C-84E4-87C58C229E50}"/>
    <cellStyle name="Normal 4 2 5 2 2 3" xfId="2968" xr:uid="{00000000-0005-0000-0000-0000C30B0000}"/>
    <cellStyle name="Normal 4 2 5 2 2 3 2" xfId="6225" xr:uid="{F62CED62-1932-4BB8-BFD8-6AFDF8FFE73B}"/>
    <cellStyle name="Normal 4 2 5 2 2 3 2 2" xfId="12227" xr:uid="{BF9D0981-DC5C-4EA6-98FA-F2AEBB1AF1D1}"/>
    <cellStyle name="Normal 4 2 5 2 2 3 3" xfId="9273" xr:uid="{7BA72C15-C6FA-45FC-BCC8-7AB79431D2BB}"/>
    <cellStyle name="Normal 4 2 5 2 2 4" xfId="4158" xr:uid="{024069B4-7E0A-493B-A26A-B9C2CDF3D050}"/>
    <cellStyle name="Normal 4 2 5 2 2 4 2" xfId="10362" xr:uid="{28D8DBD4-9CC5-4E24-8923-6C0FEBD9AB92}"/>
    <cellStyle name="Normal 4 2 5 2 2 5" xfId="7408" xr:uid="{F7C3506C-1299-455B-91C4-40179271BECB}"/>
    <cellStyle name="Normal 4 2 5 2 3" xfId="1170" xr:uid="{00000000-0005-0000-0000-0000C40B0000}"/>
    <cellStyle name="Normal 4 2 5 2 3 2" xfId="3244" xr:uid="{00000000-0005-0000-0000-0000C50B0000}"/>
    <cellStyle name="Normal 4 2 5 2 3 2 2" xfId="6501" xr:uid="{AB96D4FD-DD89-4234-8973-4EE811B89F5C}"/>
    <cellStyle name="Normal 4 2 5 2 3 2 2 2" xfId="12503" xr:uid="{49B79AA4-836A-4050-823C-8961D620794C}"/>
    <cellStyle name="Normal 4 2 5 2 3 2 3" xfId="9549" xr:uid="{2B73FCBA-3919-44DC-8831-C4316CBD4D11}"/>
    <cellStyle name="Normal 4 2 5 2 3 3" xfId="4434" xr:uid="{96C1CA93-F6EC-4F6B-9305-F3F79CEE347D}"/>
    <cellStyle name="Normal 4 2 5 2 3 3 2" xfId="10638" xr:uid="{41AB33A8-72E9-405D-9EB2-3687F304E782}"/>
    <cellStyle name="Normal 4 2 5 2 3 4" xfId="7684" xr:uid="{04D18233-4B81-4EC1-AD2E-D2269746E8C7}"/>
    <cellStyle name="Normal 4 2 5 2 4" xfId="1554" xr:uid="{00000000-0005-0000-0000-0000C60B0000}"/>
    <cellStyle name="Normal 4 2 5 2 4 2" xfId="4813" xr:uid="{D0B6EA6A-D774-427E-AF77-ACB58E11A128}"/>
    <cellStyle name="Normal 4 2 5 2 4 2 2" xfId="10951" xr:uid="{E8E0D806-53EB-421C-9C10-C4D0DD71032D}"/>
    <cellStyle name="Normal 4 2 5 2 4 3" xfId="7997" xr:uid="{C7F34BAF-3444-4BBF-BC55-39FD65CE3970}"/>
    <cellStyle name="Normal 4 2 5 2 5" xfId="2433" xr:uid="{00000000-0005-0000-0000-0000C70B0000}"/>
    <cellStyle name="Normal 4 2 5 2 5 2" xfId="5690" xr:uid="{D666EF24-976F-405E-9CB0-5E923F8C91E6}"/>
    <cellStyle name="Normal 4 2 5 2 5 2 2" xfId="11727" xr:uid="{D1F7DE44-13C4-43ED-8031-08C21CCB354F}"/>
    <cellStyle name="Normal 4 2 5 2 5 3" xfId="8773" xr:uid="{926B6242-F329-4673-8BC4-D46BE6FAA59B}"/>
    <cellStyle name="Normal 4 2 5 2 6" xfId="3623" xr:uid="{B9AC6EC3-B27B-4F80-B7A5-9979FBCEF6A4}"/>
    <cellStyle name="Normal 4 2 5 2 6 2" xfId="9862" xr:uid="{F3AF494B-4FB4-42B4-B1E7-426D51744C38}"/>
    <cellStyle name="Normal 4 2 5 2 7" xfId="6908" xr:uid="{E1F8251E-CE3D-4AE7-91C5-A71C813FC359}"/>
    <cellStyle name="Normal 4 2 5 3" xfId="561" xr:uid="{00000000-0005-0000-0000-0000C80B0000}"/>
    <cellStyle name="Normal 4 2 5 3 2" xfId="1767" xr:uid="{00000000-0005-0000-0000-0000C90B0000}"/>
    <cellStyle name="Normal 4 2 5 3 2 2" xfId="5026" xr:uid="{8A010BE6-6301-49E0-AA67-C925BCDF14F8}"/>
    <cellStyle name="Normal 4 2 5 3 2 2 2" xfId="11130" xr:uid="{1CB56168-1B1D-41B3-9740-7964181D89AB}"/>
    <cellStyle name="Normal 4 2 5 3 2 3" xfId="8176" xr:uid="{29FE398B-752B-4A6B-9ACE-57F8A7163181}"/>
    <cellStyle name="Normal 4 2 5 3 3" xfId="2646" xr:uid="{00000000-0005-0000-0000-0000CA0B0000}"/>
    <cellStyle name="Normal 4 2 5 3 3 2" xfId="5903" xr:uid="{19E91789-8EDF-4292-80B7-3E5B9C6FF1F8}"/>
    <cellStyle name="Normal 4 2 5 3 3 2 2" xfId="11906" xr:uid="{CD9627B0-63EC-42F5-A04C-9009309773AB}"/>
    <cellStyle name="Normal 4 2 5 3 3 3" xfId="8952" xr:uid="{5B36FC27-B6E8-4892-B139-715015C507D5}"/>
    <cellStyle name="Normal 4 2 5 3 4" xfId="3836" xr:uid="{978F543F-1C09-4806-81BD-AC4BFF11DFF8}"/>
    <cellStyle name="Normal 4 2 5 3 4 2" xfId="10041" xr:uid="{CDED687B-C870-44E3-B58F-FFA9B13B19EF}"/>
    <cellStyle name="Normal 4 2 5 3 5" xfId="7087" xr:uid="{9CBD1496-D7C6-4F5A-98BD-C5F901BB050E}"/>
    <cellStyle name="Normal 4 2 5 4" xfId="756" xr:uid="{00000000-0005-0000-0000-0000CB0B0000}"/>
    <cellStyle name="Normal 4 2 5 4 2" xfId="1956" xr:uid="{00000000-0005-0000-0000-0000CC0B0000}"/>
    <cellStyle name="Normal 4 2 5 4 2 2" xfId="5214" xr:uid="{BC32AA54-D0E5-44C9-A089-E5DB52745E74}"/>
    <cellStyle name="Normal 4 2 5 4 2 2 2" xfId="11317" xr:uid="{5AA94782-48C1-4022-B156-CC1434CBA4E7}"/>
    <cellStyle name="Normal 4 2 5 4 2 3" xfId="8363" xr:uid="{BEA320ED-C4F3-4FC8-B688-1A5C23459B69}"/>
    <cellStyle name="Normal 4 2 5 4 3" xfId="2834" xr:uid="{00000000-0005-0000-0000-0000CD0B0000}"/>
    <cellStyle name="Normal 4 2 5 4 3 2" xfId="6091" xr:uid="{46127996-92D6-4192-9433-DC7BB8BADC07}"/>
    <cellStyle name="Normal 4 2 5 4 3 2 2" xfId="12093" xr:uid="{59DAC479-09EC-4AA0-8BFC-4DDFA978AFEB}"/>
    <cellStyle name="Normal 4 2 5 4 3 3" xfId="9139" xr:uid="{7E49056E-A96D-40E6-9558-68F21E99BE44}"/>
    <cellStyle name="Normal 4 2 5 4 4" xfId="4024" xr:uid="{9C77F4DD-75E2-4D3A-AC2C-AEDE456E99F7}"/>
    <cellStyle name="Normal 4 2 5 4 4 2" xfId="10228" xr:uid="{C3E46AD0-7EBE-4E2C-BCBC-7B208486BA9A}"/>
    <cellStyle name="Normal 4 2 5 4 5" xfId="7274" xr:uid="{1EBC4D8B-FDC7-429B-9BF2-ADD73A33CF1A}"/>
    <cellStyle name="Normal 4 2 5 5" xfId="1036" xr:uid="{00000000-0005-0000-0000-0000CE0B0000}"/>
    <cellStyle name="Normal 4 2 5 5 2" xfId="3110" xr:uid="{00000000-0005-0000-0000-0000CF0B0000}"/>
    <cellStyle name="Normal 4 2 5 5 2 2" xfId="6367" xr:uid="{4D176753-D6C8-40D7-97A8-F99FD2D730D2}"/>
    <cellStyle name="Normal 4 2 5 5 2 2 2" xfId="12369" xr:uid="{BAE94E92-1A53-485F-809B-D88764F8E04A}"/>
    <cellStyle name="Normal 4 2 5 5 2 3" xfId="9415" xr:uid="{55315550-7AE6-4E4E-800F-F16BCB2D4B8F}"/>
    <cellStyle name="Normal 4 2 5 5 3" xfId="4300" xr:uid="{0D604988-2C98-41F7-949E-AF6CB279D845}"/>
    <cellStyle name="Normal 4 2 5 5 3 2" xfId="10504" xr:uid="{7A25CE40-2DEF-44BC-8645-E073BDA957D4}"/>
    <cellStyle name="Normal 4 2 5 5 4" xfId="7550" xr:uid="{7193DED8-9BE5-421B-AE09-C18911534EB0}"/>
    <cellStyle name="Normal 4 2 5 6" xfId="1370" xr:uid="{00000000-0005-0000-0000-0000D00B0000}"/>
    <cellStyle name="Normal 4 2 5 6 2" xfId="4629" xr:uid="{AF0AABCF-435B-47CF-A77F-11B7B03C5B30}"/>
    <cellStyle name="Normal 4 2 5 6 2 2" xfId="10817" xr:uid="{B1347143-0F7E-418C-963F-60EF1C1C495F}"/>
    <cellStyle name="Normal 4 2 5 6 3" xfId="7863" xr:uid="{DE2158AE-9325-439B-998F-C419754BC545}"/>
    <cellStyle name="Normal 4 2 5 7" xfId="2249" xr:uid="{00000000-0005-0000-0000-0000D10B0000}"/>
    <cellStyle name="Normal 4 2 5 7 2" xfId="5506" xr:uid="{B137E13E-8FFD-41AF-8623-E5DACC962B61}"/>
    <cellStyle name="Normal 4 2 5 7 2 2" xfId="11593" xr:uid="{A449B170-9A8A-41FD-8EEF-B86211192DC9}"/>
    <cellStyle name="Normal 4 2 5 7 3" xfId="8639" xr:uid="{5D633B1A-57D2-43C2-B4A5-C79C7B621F67}"/>
    <cellStyle name="Normal 4 2 5 8" xfId="3439" xr:uid="{83A60CC0-683B-4C01-9568-27135E9CB4DA}"/>
    <cellStyle name="Normal 4 2 5 8 2" xfId="9728" xr:uid="{2F013835-7F83-4D8F-9E25-95472B3BA4CA}"/>
    <cellStyle name="Normal 4 2 5 9" xfId="6774" xr:uid="{A56C5A0C-27F7-4BBD-B66B-B65AC2419561}"/>
    <cellStyle name="Normal 4 2 6" xfId="153" xr:uid="{00000000-0005-0000-0000-0000D20B0000}"/>
    <cellStyle name="Normal 4 2 6 2" xfId="345" xr:uid="{00000000-0005-0000-0000-0000D30B0000}"/>
    <cellStyle name="Normal 4 2 6 2 2" xfId="905" xr:uid="{00000000-0005-0000-0000-0000D40B0000}"/>
    <cellStyle name="Normal 4 2 6 2 2 2" xfId="2105" xr:uid="{00000000-0005-0000-0000-0000D50B0000}"/>
    <cellStyle name="Normal 4 2 6 2 2 2 2" xfId="5363" xr:uid="{4502F916-92D3-4618-BA0C-B9C8F3FE7F07}"/>
    <cellStyle name="Normal 4 2 6 2 2 2 2 2" xfId="11466" xr:uid="{FBAF4837-0B06-4EF6-9408-2687100B5D6D}"/>
    <cellStyle name="Normal 4 2 6 2 2 2 3" xfId="8512" xr:uid="{0324D01B-3DB3-4123-BDF5-2475A52B8E0A}"/>
    <cellStyle name="Normal 4 2 6 2 2 3" xfId="2983" xr:uid="{00000000-0005-0000-0000-0000D60B0000}"/>
    <cellStyle name="Normal 4 2 6 2 2 3 2" xfId="6240" xr:uid="{CED42FD0-C33D-47F4-8BB3-5ED2E98443A7}"/>
    <cellStyle name="Normal 4 2 6 2 2 3 2 2" xfId="12242" xr:uid="{A95093D8-00D9-4C19-94A7-2DE66280DB31}"/>
    <cellStyle name="Normal 4 2 6 2 2 3 3" xfId="9288" xr:uid="{921350DB-9442-40FC-B962-44A667289C47}"/>
    <cellStyle name="Normal 4 2 6 2 2 4" xfId="4173" xr:uid="{7B3D3DCA-D888-4E4F-8605-C257CE30A820}"/>
    <cellStyle name="Normal 4 2 6 2 2 4 2" xfId="10377" xr:uid="{0A7F8E79-A033-4A26-A65C-6327CC4613DC}"/>
    <cellStyle name="Normal 4 2 6 2 2 5" xfId="7423" xr:uid="{0510DD92-C074-4DAA-A3AB-4CFCE9A673B9}"/>
    <cellStyle name="Normal 4 2 6 2 3" xfId="1185" xr:uid="{00000000-0005-0000-0000-0000D70B0000}"/>
    <cellStyle name="Normal 4 2 6 2 3 2" xfId="3259" xr:uid="{00000000-0005-0000-0000-0000D80B0000}"/>
    <cellStyle name="Normal 4 2 6 2 3 2 2" xfId="6516" xr:uid="{93D900D1-D271-4993-A3BA-CC78CBBCD93A}"/>
    <cellStyle name="Normal 4 2 6 2 3 2 2 2" xfId="12518" xr:uid="{18D5BD1B-CEDD-4A7A-A137-57F43AF981BE}"/>
    <cellStyle name="Normal 4 2 6 2 3 2 3" xfId="9564" xr:uid="{29EEA084-0771-45FD-82BF-E3B39575F222}"/>
    <cellStyle name="Normal 4 2 6 2 3 3" xfId="4449" xr:uid="{878E1B16-A14F-422B-B3ED-E32DF9D3436C}"/>
    <cellStyle name="Normal 4 2 6 2 3 3 2" xfId="10653" xr:uid="{5EC2C31C-347E-4733-BF10-BFF2FA8108DF}"/>
    <cellStyle name="Normal 4 2 6 2 3 4" xfId="7699" xr:uid="{460CD7E0-EF4F-4C7F-9D15-1385ACFC713C}"/>
    <cellStyle name="Normal 4 2 6 2 4" xfId="1572" xr:uid="{00000000-0005-0000-0000-0000D90B0000}"/>
    <cellStyle name="Normal 4 2 6 2 4 2" xfId="4831" xr:uid="{74676886-9514-4D2F-B38A-E12DA932862B}"/>
    <cellStyle name="Normal 4 2 6 2 4 2 2" xfId="10966" xr:uid="{77DA98AC-BE76-40BE-A2D3-F2485378F8DE}"/>
    <cellStyle name="Normal 4 2 6 2 4 3" xfId="8012" xr:uid="{F619C6A7-1D7A-4D4B-AB27-9AF60CC43953}"/>
    <cellStyle name="Normal 4 2 6 2 5" xfId="2451" xr:uid="{00000000-0005-0000-0000-0000DA0B0000}"/>
    <cellStyle name="Normal 4 2 6 2 5 2" xfId="5708" xr:uid="{6EBB2169-BB88-43C9-B1E3-A1DDD6EF0710}"/>
    <cellStyle name="Normal 4 2 6 2 5 2 2" xfId="11742" xr:uid="{ADB285EF-097F-4B5D-9604-2E2A8F6F5DDA}"/>
    <cellStyle name="Normal 4 2 6 2 5 3" xfId="8788" xr:uid="{8BDB0BD0-6343-4901-8CCD-63033C23A024}"/>
    <cellStyle name="Normal 4 2 6 2 6" xfId="3641" xr:uid="{F6EEAC26-4391-4BFC-9F17-A791580156DD}"/>
    <cellStyle name="Normal 4 2 6 2 6 2" xfId="9877" xr:uid="{8987CB57-479D-4934-8C71-2338CA15D112}"/>
    <cellStyle name="Normal 4 2 6 2 7" xfId="6923" xr:uid="{A1FEE79E-283C-446C-A936-2DC8658D3FA0}"/>
    <cellStyle name="Normal 4 2 6 3" xfId="576" xr:uid="{00000000-0005-0000-0000-0000DB0B0000}"/>
    <cellStyle name="Normal 4 2 6 3 2" xfId="1782" xr:uid="{00000000-0005-0000-0000-0000DC0B0000}"/>
    <cellStyle name="Normal 4 2 6 3 2 2" xfId="5041" xr:uid="{54BA7254-776C-4B21-9211-9DF9F3E61AAB}"/>
    <cellStyle name="Normal 4 2 6 3 2 2 2" xfId="11145" xr:uid="{5E858D5F-BA6E-4C52-A644-5CB61F9DFA36}"/>
    <cellStyle name="Normal 4 2 6 3 2 3" xfId="8191" xr:uid="{4EC1B411-78EC-4CA7-8FD5-DE73EA1C10B1}"/>
    <cellStyle name="Normal 4 2 6 3 3" xfId="2661" xr:uid="{00000000-0005-0000-0000-0000DD0B0000}"/>
    <cellStyle name="Normal 4 2 6 3 3 2" xfId="5918" xr:uid="{1CB31223-0B16-48A1-BDB5-051D5513C62A}"/>
    <cellStyle name="Normal 4 2 6 3 3 2 2" xfId="11921" xr:uid="{127D984F-8971-48CB-A656-65DF6831B6CC}"/>
    <cellStyle name="Normal 4 2 6 3 3 3" xfId="8967" xr:uid="{6178BAE0-C177-4B69-A53C-C3ECD4E96786}"/>
    <cellStyle name="Normal 4 2 6 3 4" xfId="3851" xr:uid="{2378C158-8318-46D2-81C5-DB2CBE831646}"/>
    <cellStyle name="Normal 4 2 6 3 4 2" xfId="10056" xr:uid="{25966EA8-135C-494A-BF33-322BCC4EEECD}"/>
    <cellStyle name="Normal 4 2 6 3 5" xfId="7102" xr:uid="{940DB2B0-8D66-4130-8B33-EE6A186207F0}"/>
    <cellStyle name="Normal 4 2 6 4" xfId="771" xr:uid="{00000000-0005-0000-0000-0000DE0B0000}"/>
    <cellStyle name="Normal 4 2 6 4 2" xfId="1971" xr:uid="{00000000-0005-0000-0000-0000DF0B0000}"/>
    <cellStyle name="Normal 4 2 6 4 2 2" xfId="5229" xr:uid="{CBAB50B5-10CB-441F-AC63-912F868FBD88}"/>
    <cellStyle name="Normal 4 2 6 4 2 2 2" xfId="11332" xr:uid="{BECC7C0E-AE8C-4FF4-8618-4EB5804FEEBC}"/>
    <cellStyle name="Normal 4 2 6 4 2 3" xfId="8378" xr:uid="{7134E9A7-652A-4443-9B54-0CC4D87862FB}"/>
    <cellStyle name="Normal 4 2 6 4 3" xfId="2849" xr:uid="{00000000-0005-0000-0000-0000E00B0000}"/>
    <cellStyle name="Normal 4 2 6 4 3 2" xfId="6106" xr:uid="{779AD272-4893-4AA8-B70C-307B18160C5B}"/>
    <cellStyle name="Normal 4 2 6 4 3 2 2" xfId="12108" xr:uid="{EB742962-90EB-433E-BCAD-B0BB0014FFA5}"/>
    <cellStyle name="Normal 4 2 6 4 3 3" xfId="9154" xr:uid="{27F3D61E-1283-4560-B462-DDB15D3B1629}"/>
    <cellStyle name="Normal 4 2 6 4 4" xfId="4039" xr:uid="{0DEC33FC-897B-48AC-9708-E2AC9DC34A38}"/>
    <cellStyle name="Normal 4 2 6 4 4 2" xfId="10243" xr:uid="{095BCDDD-23ED-4287-8C88-02AE96F65F7E}"/>
    <cellStyle name="Normal 4 2 6 4 5" xfId="7289" xr:uid="{9C78DD70-1285-4880-BD59-3EA21FD221D4}"/>
    <cellStyle name="Normal 4 2 6 5" xfId="1051" xr:uid="{00000000-0005-0000-0000-0000E10B0000}"/>
    <cellStyle name="Normal 4 2 6 5 2" xfId="3125" xr:uid="{00000000-0005-0000-0000-0000E20B0000}"/>
    <cellStyle name="Normal 4 2 6 5 2 2" xfId="6382" xr:uid="{2D120B35-D2C9-4199-803F-C42B4E7D9D62}"/>
    <cellStyle name="Normal 4 2 6 5 2 2 2" xfId="12384" xr:uid="{8C759B6A-43A8-4CAD-9864-FF479853B6C0}"/>
    <cellStyle name="Normal 4 2 6 5 2 3" xfId="9430" xr:uid="{4228B76E-D0CC-4124-8708-05F4EBC328C2}"/>
    <cellStyle name="Normal 4 2 6 5 3" xfId="4315" xr:uid="{E6E598E3-A797-475C-9429-616764DEAED7}"/>
    <cellStyle name="Normal 4 2 6 5 3 2" xfId="10519" xr:uid="{E7E8A35C-760E-4101-8FDA-0527E5347232}"/>
    <cellStyle name="Normal 4 2 6 5 4" xfId="7565" xr:uid="{CACDC6C9-7170-4070-BEE2-D2EF55E4EBA7}"/>
    <cellStyle name="Normal 4 2 6 6" xfId="1388" xr:uid="{00000000-0005-0000-0000-0000E30B0000}"/>
    <cellStyle name="Normal 4 2 6 6 2" xfId="4647" xr:uid="{15CF7261-E756-491F-8826-5C4838F99DF7}"/>
    <cellStyle name="Normal 4 2 6 6 2 2" xfId="10832" xr:uid="{4F378CB2-933C-4D7C-AA55-997F01C29834}"/>
    <cellStyle name="Normal 4 2 6 6 3" xfId="7878" xr:uid="{CAE4DFF9-9D0B-41F9-B1F4-218874ADA7A2}"/>
    <cellStyle name="Normal 4 2 6 7" xfId="2267" xr:uid="{00000000-0005-0000-0000-0000E40B0000}"/>
    <cellStyle name="Normal 4 2 6 7 2" xfId="5524" xr:uid="{BD897A84-09F0-4456-AAA5-BD076D002902}"/>
    <cellStyle name="Normal 4 2 6 7 2 2" xfId="11608" xr:uid="{96B0A81B-F869-4FEA-8E39-113E78B3BA7E}"/>
    <cellStyle name="Normal 4 2 6 7 3" xfId="8654" xr:uid="{B02C631D-05A6-4FD9-A914-D3694503A8AC}"/>
    <cellStyle name="Normal 4 2 6 8" xfId="3457" xr:uid="{09302B6B-6536-4EB9-BD13-21F680BE8AE8}"/>
    <cellStyle name="Normal 4 2 6 8 2" xfId="9743" xr:uid="{FC448DE7-8DF9-4E06-AA96-116665F97EAE}"/>
    <cellStyle name="Normal 4 2 6 9" xfId="6789" xr:uid="{62A50C3B-113C-438E-BE75-4F6E33D42757}"/>
    <cellStyle name="Normal 4 2 7" xfId="173" xr:uid="{00000000-0005-0000-0000-0000E50B0000}"/>
    <cellStyle name="Normal 4 2 7 2" xfId="365" xr:uid="{00000000-0005-0000-0000-0000E60B0000}"/>
    <cellStyle name="Normal 4 2 7 2 2" xfId="920" xr:uid="{00000000-0005-0000-0000-0000E70B0000}"/>
    <cellStyle name="Normal 4 2 7 2 2 2" xfId="2120" xr:uid="{00000000-0005-0000-0000-0000E80B0000}"/>
    <cellStyle name="Normal 4 2 7 2 2 2 2" xfId="5378" xr:uid="{4EF5311B-3D43-464E-A18E-B23B4B78F77B}"/>
    <cellStyle name="Normal 4 2 7 2 2 2 2 2" xfId="11481" xr:uid="{640DCE80-423B-43F1-ADF7-C52EA3F4DB6C}"/>
    <cellStyle name="Normal 4 2 7 2 2 2 3" xfId="8527" xr:uid="{FF5080F5-412A-4C89-9896-954F4F1904EA}"/>
    <cellStyle name="Normal 4 2 7 2 2 3" xfId="2998" xr:uid="{00000000-0005-0000-0000-0000E90B0000}"/>
    <cellStyle name="Normal 4 2 7 2 2 3 2" xfId="6255" xr:uid="{457B12D6-741A-4DF3-A1A4-E3EF48660ED5}"/>
    <cellStyle name="Normal 4 2 7 2 2 3 2 2" xfId="12257" xr:uid="{03ED9947-8A8C-45E2-A09B-C8DF26D078DD}"/>
    <cellStyle name="Normal 4 2 7 2 2 3 3" xfId="9303" xr:uid="{C1237C29-8EB4-4B8D-9035-FD3C12EF2156}"/>
    <cellStyle name="Normal 4 2 7 2 2 4" xfId="4188" xr:uid="{03EF0204-991E-4723-9EB8-8D4DA2D8B96B}"/>
    <cellStyle name="Normal 4 2 7 2 2 4 2" xfId="10392" xr:uid="{980AFBE3-5915-4A40-A1C0-24EDB425AE5D}"/>
    <cellStyle name="Normal 4 2 7 2 2 5" xfId="7438" xr:uid="{83D46DF3-75BE-4B7F-BEF7-B8958971B636}"/>
    <cellStyle name="Normal 4 2 7 2 3" xfId="1200" xr:uid="{00000000-0005-0000-0000-0000EA0B0000}"/>
    <cellStyle name="Normal 4 2 7 2 3 2" xfId="3274" xr:uid="{00000000-0005-0000-0000-0000EB0B0000}"/>
    <cellStyle name="Normal 4 2 7 2 3 2 2" xfId="6531" xr:uid="{7FD98AD5-A1CC-4B5B-90CD-1179C4FF899F}"/>
    <cellStyle name="Normal 4 2 7 2 3 2 2 2" xfId="12533" xr:uid="{39E89F9C-23E4-4336-952A-D2382AFBDFE3}"/>
    <cellStyle name="Normal 4 2 7 2 3 2 3" xfId="9579" xr:uid="{0E98377B-AD20-4EE9-9F9F-42628ED318DC}"/>
    <cellStyle name="Normal 4 2 7 2 3 3" xfId="4464" xr:uid="{E4F9D8E9-E74B-4CC7-ABF6-24F3F008358E}"/>
    <cellStyle name="Normal 4 2 7 2 3 3 2" xfId="10668" xr:uid="{35BE0A5E-B702-4A21-BFF8-BA07B0C4F654}"/>
    <cellStyle name="Normal 4 2 7 2 3 4" xfId="7714" xr:uid="{699B78CA-18C6-41B4-BE00-DE037301EBD9}"/>
    <cellStyle name="Normal 4 2 7 2 4" xfId="1591" xr:uid="{00000000-0005-0000-0000-0000EC0B0000}"/>
    <cellStyle name="Normal 4 2 7 2 4 2" xfId="4850" xr:uid="{6E8BC6D8-A1F4-4851-B8AF-3731C24DAF0A}"/>
    <cellStyle name="Normal 4 2 7 2 4 2 2" xfId="10981" xr:uid="{835391A0-FCF2-42B6-8EBF-6EBB97D520D6}"/>
    <cellStyle name="Normal 4 2 7 2 4 3" xfId="8027" xr:uid="{D1DC7271-8A68-4643-AE76-132026AC4023}"/>
    <cellStyle name="Normal 4 2 7 2 5" xfId="2470" xr:uid="{00000000-0005-0000-0000-0000ED0B0000}"/>
    <cellStyle name="Normal 4 2 7 2 5 2" xfId="5727" xr:uid="{79BDD4E4-2FE5-4052-9C23-2A4FB033CE27}"/>
    <cellStyle name="Normal 4 2 7 2 5 2 2" xfId="11757" xr:uid="{A3D9FD94-3054-4538-93E3-C6DD4A3DC76F}"/>
    <cellStyle name="Normal 4 2 7 2 5 3" xfId="8803" xr:uid="{E6742FA0-18D2-4F02-B465-50C76BB0768A}"/>
    <cellStyle name="Normal 4 2 7 2 6" xfId="3660" xr:uid="{E79AD614-6B7D-4DC0-9F5F-047457CA9D69}"/>
    <cellStyle name="Normal 4 2 7 2 6 2" xfId="9892" xr:uid="{9A9255BC-07F4-4882-B396-5E50508E2A8D}"/>
    <cellStyle name="Normal 4 2 7 2 7" xfId="6938" xr:uid="{8CB8490A-39BE-41A0-8A5B-755B1E28655E}"/>
    <cellStyle name="Normal 4 2 7 3" xfId="591" xr:uid="{00000000-0005-0000-0000-0000EE0B0000}"/>
    <cellStyle name="Normal 4 2 7 3 2" xfId="1797" xr:uid="{00000000-0005-0000-0000-0000EF0B0000}"/>
    <cellStyle name="Normal 4 2 7 3 2 2" xfId="5056" xr:uid="{700B92B1-F963-40A2-ACD4-F895F5C54E52}"/>
    <cellStyle name="Normal 4 2 7 3 2 2 2" xfId="11160" xr:uid="{3CFFD1AE-4CC8-4BF7-AA3A-8426ED92D979}"/>
    <cellStyle name="Normal 4 2 7 3 2 3" xfId="8206" xr:uid="{E4D1767E-2540-4275-8D41-CF2205BE9CB2}"/>
    <cellStyle name="Normal 4 2 7 3 3" xfId="2676" xr:uid="{00000000-0005-0000-0000-0000F00B0000}"/>
    <cellStyle name="Normal 4 2 7 3 3 2" xfId="5933" xr:uid="{8F80A36A-B48E-4E5D-B38C-B6C001B42215}"/>
    <cellStyle name="Normal 4 2 7 3 3 2 2" xfId="11936" xr:uid="{704671BE-2858-42F4-8E3D-028A7986A343}"/>
    <cellStyle name="Normal 4 2 7 3 3 3" xfId="8982" xr:uid="{2746FA63-B29E-4CCB-A10A-343663E39E57}"/>
    <cellStyle name="Normal 4 2 7 3 4" xfId="3866" xr:uid="{A646003A-BE18-421F-9A70-893D683E7FE0}"/>
    <cellStyle name="Normal 4 2 7 3 4 2" xfId="10071" xr:uid="{B58DC13B-4005-4C73-9A3B-BCBDD45EC636}"/>
    <cellStyle name="Normal 4 2 7 3 5" xfId="7117" xr:uid="{2F82EB79-E428-4E6E-A4F3-620A0C7C013F}"/>
    <cellStyle name="Normal 4 2 7 4" xfId="786" xr:uid="{00000000-0005-0000-0000-0000F10B0000}"/>
    <cellStyle name="Normal 4 2 7 4 2" xfId="1986" xr:uid="{00000000-0005-0000-0000-0000F20B0000}"/>
    <cellStyle name="Normal 4 2 7 4 2 2" xfId="5244" xr:uid="{634BCCE3-F497-4D19-94CA-373B75606246}"/>
    <cellStyle name="Normal 4 2 7 4 2 2 2" xfId="11347" xr:uid="{A274F182-8A66-46BA-B9A9-34C165824E26}"/>
    <cellStyle name="Normal 4 2 7 4 2 3" xfId="8393" xr:uid="{BBA25E5E-F9D7-4C38-80BB-8CB782813C8E}"/>
    <cellStyle name="Normal 4 2 7 4 3" xfId="2864" xr:uid="{00000000-0005-0000-0000-0000F30B0000}"/>
    <cellStyle name="Normal 4 2 7 4 3 2" xfId="6121" xr:uid="{208CDF3D-9833-48AD-B9A4-361BC8FBF84D}"/>
    <cellStyle name="Normal 4 2 7 4 3 2 2" xfId="12123" xr:uid="{367FCDBD-AD51-4FAD-97C5-8920BC19DDB6}"/>
    <cellStyle name="Normal 4 2 7 4 3 3" xfId="9169" xr:uid="{BFBC610A-7729-4897-8272-CF454D518D4C}"/>
    <cellStyle name="Normal 4 2 7 4 4" xfId="4054" xr:uid="{4F6837F7-A363-4774-ACF7-23844077CB50}"/>
    <cellStyle name="Normal 4 2 7 4 4 2" xfId="10258" xr:uid="{2B21168F-80ED-4D19-A71C-B518C7D02EB9}"/>
    <cellStyle name="Normal 4 2 7 4 5" xfId="7304" xr:uid="{845D3BE4-DCA3-4A23-8014-72048CBB65B1}"/>
    <cellStyle name="Normal 4 2 7 5" xfId="1066" xr:uid="{00000000-0005-0000-0000-0000F40B0000}"/>
    <cellStyle name="Normal 4 2 7 5 2" xfId="3140" xr:uid="{00000000-0005-0000-0000-0000F50B0000}"/>
    <cellStyle name="Normal 4 2 7 5 2 2" xfId="6397" xr:uid="{39F1289E-1329-4DEC-B414-35AE9B41B9E7}"/>
    <cellStyle name="Normal 4 2 7 5 2 2 2" xfId="12399" xr:uid="{1D9389F5-AAA3-48E5-BE7F-7C9932BBD496}"/>
    <cellStyle name="Normal 4 2 7 5 2 3" xfId="9445" xr:uid="{21BFBB09-2E50-4987-A034-EA04B08891BA}"/>
    <cellStyle name="Normal 4 2 7 5 3" xfId="4330" xr:uid="{6AC96FA2-497B-4B20-900B-8194C68B8177}"/>
    <cellStyle name="Normal 4 2 7 5 3 2" xfId="10534" xr:uid="{D87FB04F-BB01-4865-BF6B-AB90626A9F24}"/>
    <cellStyle name="Normal 4 2 7 5 4" xfId="7580" xr:uid="{E24D6973-1D47-4ABC-A7A4-250A93F5B2C9}"/>
    <cellStyle name="Normal 4 2 7 6" xfId="1407" xr:uid="{00000000-0005-0000-0000-0000F60B0000}"/>
    <cellStyle name="Normal 4 2 7 6 2" xfId="4666" xr:uid="{0DA9491C-6B4C-4168-A69F-FDFE0E603F91}"/>
    <cellStyle name="Normal 4 2 7 6 2 2" xfId="10847" xr:uid="{153865B4-9622-4C7A-B88E-93D622E1A251}"/>
    <cellStyle name="Normal 4 2 7 6 3" xfId="7893" xr:uid="{8DC138FF-343B-461A-A9A8-422DF2525B48}"/>
    <cellStyle name="Normal 4 2 7 7" xfId="2286" xr:uid="{00000000-0005-0000-0000-0000F70B0000}"/>
    <cellStyle name="Normal 4 2 7 7 2" xfId="5543" xr:uid="{81E3A730-0C5C-4D47-AB59-37489357D0C7}"/>
    <cellStyle name="Normal 4 2 7 7 2 2" xfId="11623" xr:uid="{119B8CB4-9936-4731-8771-582741440529}"/>
    <cellStyle name="Normal 4 2 7 7 3" xfId="8669" xr:uid="{1B8A4CA2-CE12-4A88-A239-E03E62C9D5F4}"/>
    <cellStyle name="Normal 4 2 7 8" xfId="3476" xr:uid="{B15D9014-4C25-4959-BE42-E4E909567266}"/>
    <cellStyle name="Normal 4 2 7 8 2" xfId="9758" xr:uid="{B4C49576-F113-43F4-822E-09658094BF21}"/>
    <cellStyle name="Normal 4 2 7 9" xfId="6804" xr:uid="{25F61858-144C-46A2-A50E-10C34DA389A6}"/>
    <cellStyle name="Normal 4 2 8" xfId="192" xr:uid="{00000000-0005-0000-0000-0000F80B0000}"/>
    <cellStyle name="Normal 4 2 8 2" xfId="384" xr:uid="{00000000-0005-0000-0000-0000F90B0000}"/>
    <cellStyle name="Normal 4 2 8 2 2" xfId="935" xr:uid="{00000000-0005-0000-0000-0000FA0B0000}"/>
    <cellStyle name="Normal 4 2 8 2 2 2" xfId="2135" xr:uid="{00000000-0005-0000-0000-0000FB0B0000}"/>
    <cellStyle name="Normal 4 2 8 2 2 2 2" xfId="5393" xr:uid="{65742AAB-639B-4CAD-9964-C0D35E3F29AB}"/>
    <cellStyle name="Normal 4 2 8 2 2 2 2 2" xfId="11496" xr:uid="{2E883C1C-AEFC-48CC-BF08-FDCEC5AAEE48}"/>
    <cellStyle name="Normal 4 2 8 2 2 2 3" xfId="8542" xr:uid="{0ACA1B35-36B9-4F1D-9098-4DE400E5D037}"/>
    <cellStyle name="Normal 4 2 8 2 2 3" xfId="3013" xr:uid="{00000000-0005-0000-0000-0000FC0B0000}"/>
    <cellStyle name="Normal 4 2 8 2 2 3 2" xfId="6270" xr:uid="{3AECEC60-2DD1-493F-80A7-EF6B661A3CB3}"/>
    <cellStyle name="Normal 4 2 8 2 2 3 2 2" xfId="12272" xr:uid="{524CA508-C025-49E2-9816-4490B6D271C4}"/>
    <cellStyle name="Normal 4 2 8 2 2 3 3" xfId="9318" xr:uid="{F4210AD6-34A4-4014-BD5D-C75B6D8CBC11}"/>
    <cellStyle name="Normal 4 2 8 2 2 4" xfId="4203" xr:uid="{90C98050-11D4-4CB7-BD1F-65B62AF1BFDD}"/>
    <cellStyle name="Normal 4 2 8 2 2 4 2" xfId="10407" xr:uid="{8E210297-36F6-49FF-8C0B-8449FB124C95}"/>
    <cellStyle name="Normal 4 2 8 2 2 5" xfId="7453" xr:uid="{207C9609-5EA6-43FA-8A13-62864E3149ED}"/>
    <cellStyle name="Normal 4 2 8 2 3" xfId="1215" xr:uid="{00000000-0005-0000-0000-0000FD0B0000}"/>
    <cellStyle name="Normal 4 2 8 2 3 2" xfId="3289" xr:uid="{00000000-0005-0000-0000-0000FE0B0000}"/>
    <cellStyle name="Normal 4 2 8 2 3 2 2" xfId="6546" xr:uid="{6B726521-D9B9-4EA7-A7F2-DFDC744EF644}"/>
    <cellStyle name="Normal 4 2 8 2 3 2 2 2" xfId="12548" xr:uid="{B9CC1AD7-0457-44F2-B259-E984E1F3649F}"/>
    <cellStyle name="Normal 4 2 8 2 3 2 3" xfId="9594" xr:uid="{31961058-35FC-4A0A-AA79-FF250556DF60}"/>
    <cellStyle name="Normal 4 2 8 2 3 3" xfId="4479" xr:uid="{7E2DAD17-19C9-44EB-9FD2-9A406381EBDC}"/>
    <cellStyle name="Normal 4 2 8 2 3 3 2" xfId="10683" xr:uid="{8B108E8A-5B66-4B4F-9B90-7C02BC7A4548}"/>
    <cellStyle name="Normal 4 2 8 2 3 4" xfId="7729" xr:uid="{5D27F0A2-F30E-4570-80F2-FEACB399C92D}"/>
    <cellStyle name="Normal 4 2 8 2 4" xfId="1609" xr:uid="{00000000-0005-0000-0000-0000FF0B0000}"/>
    <cellStyle name="Normal 4 2 8 2 4 2" xfId="4868" xr:uid="{A2EA8120-5578-4EE9-B0C9-F43BC2C5953C}"/>
    <cellStyle name="Normal 4 2 8 2 4 2 2" xfId="10996" xr:uid="{BD19F943-6BE4-490B-B9C0-E1BA74BF3B5F}"/>
    <cellStyle name="Normal 4 2 8 2 4 3" xfId="8042" xr:uid="{E6746A15-ECD2-462D-8D5F-8BB12ED4FC9E}"/>
    <cellStyle name="Normal 4 2 8 2 5" xfId="2488" xr:uid="{00000000-0005-0000-0000-0000000C0000}"/>
    <cellStyle name="Normal 4 2 8 2 5 2" xfId="5745" xr:uid="{A3BA64B9-D47E-4736-98D7-313926460E7C}"/>
    <cellStyle name="Normal 4 2 8 2 5 2 2" xfId="11772" xr:uid="{35B2A0B0-FE92-4CDB-8312-4B107F473B21}"/>
    <cellStyle name="Normal 4 2 8 2 5 3" xfId="8818" xr:uid="{2D4A97C7-A1CC-41C7-9EC2-DDFC2ABC6EAD}"/>
    <cellStyle name="Normal 4 2 8 2 6" xfId="3678" xr:uid="{78A763C6-0BCC-434D-A5AB-E81CB60AE17C}"/>
    <cellStyle name="Normal 4 2 8 2 6 2" xfId="9907" xr:uid="{78B08D9F-BF9E-4C0A-AA01-F81C75FAB5DD}"/>
    <cellStyle name="Normal 4 2 8 2 7" xfId="6953" xr:uid="{0EB5D4DC-D8A2-4868-AC55-C2B1D50EA870}"/>
    <cellStyle name="Normal 4 2 8 3" xfId="606" xr:uid="{00000000-0005-0000-0000-0000010C0000}"/>
    <cellStyle name="Normal 4 2 8 3 2" xfId="1812" xr:uid="{00000000-0005-0000-0000-0000020C0000}"/>
    <cellStyle name="Normal 4 2 8 3 2 2" xfId="5071" xr:uid="{0BD0D09C-8B12-49FA-9F86-C204163488EB}"/>
    <cellStyle name="Normal 4 2 8 3 2 2 2" xfId="11175" xr:uid="{C7ABCACE-DB95-46AA-85B5-105D3DA9B5D6}"/>
    <cellStyle name="Normal 4 2 8 3 2 3" xfId="8221" xr:uid="{3C713CE7-E31E-4F03-AE6C-53170479441C}"/>
    <cellStyle name="Normal 4 2 8 3 3" xfId="2691" xr:uid="{00000000-0005-0000-0000-0000030C0000}"/>
    <cellStyle name="Normal 4 2 8 3 3 2" xfId="5948" xr:uid="{B3290EF1-5380-4755-8F25-F782D4BA4221}"/>
    <cellStyle name="Normal 4 2 8 3 3 2 2" xfId="11951" xr:uid="{EB790DC5-FD62-40EB-BD9A-980C60587912}"/>
    <cellStyle name="Normal 4 2 8 3 3 3" xfId="8997" xr:uid="{9E29DA77-A48B-47F8-A14D-D50E0C90021A}"/>
    <cellStyle name="Normal 4 2 8 3 4" xfId="3881" xr:uid="{64DF0C6C-B698-4192-9E36-DE603C461C5E}"/>
    <cellStyle name="Normal 4 2 8 3 4 2" xfId="10086" xr:uid="{3488A1B4-381D-4CD8-8957-2F5BF71ECF6E}"/>
    <cellStyle name="Normal 4 2 8 3 5" xfId="7132" xr:uid="{13876A9D-5ADE-4772-9BFB-FB1F59580A6F}"/>
    <cellStyle name="Normal 4 2 8 4" xfId="801" xr:uid="{00000000-0005-0000-0000-0000040C0000}"/>
    <cellStyle name="Normal 4 2 8 4 2" xfId="2001" xr:uid="{00000000-0005-0000-0000-0000050C0000}"/>
    <cellStyle name="Normal 4 2 8 4 2 2" xfId="5259" xr:uid="{901D0D9A-89FB-484B-830C-5B9DC267898B}"/>
    <cellStyle name="Normal 4 2 8 4 2 2 2" xfId="11362" xr:uid="{54944841-C9EF-460E-9E65-D444BE999836}"/>
    <cellStyle name="Normal 4 2 8 4 2 3" xfId="8408" xr:uid="{201012E1-FF52-44DF-929E-D7F66E794F8A}"/>
    <cellStyle name="Normal 4 2 8 4 3" xfId="2879" xr:uid="{00000000-0005-0000-0000-0000060C0000}"/>
    <cellStyle name="Normal 4 2 8 4 3 2" xfId="6136" xr:uid="{A8F8259F-7827-42F2-B7D0-C6C9F2E06705}"/>
    <cellStyle name="Normal 4 2 8 4 3 2 2" xfId="12138" xr:uid="{FF7F48E9-D11A-467E-B05A-2CBC0C756B89}"/>
    <cellStyle name="Normal 4 2 8 4 3 3" xfId="9184" xr:uid="{476E30DC-58C6-4C29-90F6-3405A93A4271}"/>
    <cellStyle name="Normal 4 2 8 4 4" xfId="4069" xr:uid="{49D4600D-FF28-483A-91CF-FD00C90B0152}"/>
    <cellStyle name="Normal 4 2 8 4 4 2" xfId="10273" xr:uid="{2D41BBCC-5765-43E8-B61E-EBDD316D477E}"/>
    <cellStyle name="Normal 4 2 8 4 5" xfId="7319" xr:uid="{584047C0-C9BF-47A3-B0DD-2FB1B91307AC}"/>
    <cellStyle name="Normal 4 2 8 5" xfId="1081" xr:uid="{00000000-0005-0000-0000-0000070C0000}"/>
    <cellStyle name="Normal 4 2 8 5 2" xfId="3155" xr:uid="{00000000-0005-0000-0000-0000080C0000}"/>
    <cellStyle name="Normal 4 2 8 5 2 2" xfId="6412" xr:uid="{CF5A43FD-7A04-445A-845C-2ED2FA576E6F}"/>
    <cellStyle name="Normal 4 2 8 5 2 2 2" xfId="12414" xr:uid="{1F33A289-8DA4-4F9B-BE16-A45FF5D61241}"/>
    <cellStyle name="Normal 4 2 8 5 2 3" xfId="9460" xr:uid="{ACE833D2-7E59-4AB2-8244-A0797AA2CC4A}"/>
    <cellStyle name="Normal 4 2 8 5 3" xfId="4345" xr:uid="{5C3AAE93-0C8C-4BF4-9067-7B3D0213FAEB}"/>
    <cellStyle name="Normal 4 2 8 5 3 2" xfId="10549" xr:uid="{E4761E0F-0BA2-4725-A206-F769285A0410}"/>
    <cellStyle name="Normal 4 2 8 5 4" xfId="7595" xr:uid="{EE836E2E-8B68-4B9E-B3ED-30BF4EA92564}"/>
    <cellStyle name="Normal 4 2 8 6" xfId="1425" xr:uid="{00000000-0005-0000-0000-0000090C0000}"/>
    <cellStyle name="Normal 4 2 8 6 2" xfId="4684" xr:uid="{BB932567-4F77-4281-AB08-21A348C7E5A3}"/>
    <cellStyle name="Normal 4 2 8 6 2 2" xfId="10862" xr:uid="{3D421956-BB5D-496D-823C-EC1B082C3738}"/>
    <cellStyle name="Normal 4 2 8 6 3" xfId="7908" xr:uid="{F91B98E3-C6A8-4DF7-8D89-A037C19D9C41}"/>
    <cellStyle name="Normal 4 2 8 7" xfId="2304" xr:uid="{00000000-0005-0000-0000-00000A0C0000}"/>
    <cellStyle name="Normal 4 2 8 7 2" xfId="5561" xr:uid="{ED6CDCD7-6861-420F-B35C-42E0002F4043}"/>
    <cellStyle name="Normal 4 2 8 7 2 2" xfId="11638" xr:uid="{A542000D-9373-4427-BB9D-94392E57BD93}"/>
    <cellStyle name="Normal 4 2 8 7 3" xfId="8684" xr:uid="{84EA968F-2A0D-4CC1-A507-050F9CB7D682}"/>
    <cellStyle name="Normal 4 2 8 8" xfId="3494" xr:uid="{1528BCAC-340E-432C-BF55-180037958850}"/>
    <cellStyle name="Normal 4 2 8 8 2" xfId="9773" xr:uid="{8CFB720D-1E96-414A-AF86-63A47F50BA36}"/>
    <cellStyle name="Normal 4 2 8 9" xfId="6819" xr:uid="{2C6C80D5-511C-4E97-B758-8E44D777918E}"/>
    <cellStyle name="Normal 4 2 9" xfId="210" xr:uid="{00000000-0005-0000-0000-00000B0C0000}"/>
    <cellStyle name="Normal 4 2 9 2" xfId="402" xr:uid="{00000000-0005-0000-0000-00000C0C0000}"/>
    <cellStyle name="Normal 4 2 9 2 2" xfId="950" xr:uid="{00000000-0005-0000-0000-00000D0C0000}"/>
    <cellStyle name="Normal 4 2 9 2 2 2" xfId="2150" xr:uid="{00000000-0005-0000-0000-00000E0C0000}"/>
    <cellStyle name="Normal 4 2 9 2 2 2 2" xfId="5408" xr:uid="{632CFA6A-39D2-4D77-8B28-46A0ABEA8F6C}"/>
    <cellStyle name="Normal 4 2 9 2 2 2 2 2" xfId="11511" xr:uid="{12DB5E1C-0D7E-42C7-9D9A-5D233DE67713}"/>
    <cellStyle name="Normal 4 2 9 2 2 2 3" xfId="8557" xr:uid="{E26964B7-84F8-4A42-9B49-9925A48F6B6F}"/>
    <cellStyle name="Normal 4 2 9 2 2 3" xfId="3028" xr:uid="{00000000-0005-0000-0000-00000F0C0000}"/>
    <cellStyle name="Normal 4 2 9 2 2 3 2" xfId="6285" xr:uid="{9011380A-ED72-4F85-BEAF-DDD033BD3744}"/>
    <cellStyle name="Normal 4 2 9 2 2 3 2 2" xfId="12287" xr:uid="{4E2E21E0-1670-4250-BF6D-DABA27296D42}"/>
    <cellStyle name="Normal 4 2 9 2 2 3 3" xfId="9333" xr:uid="{1A10A69D-A8F7-42E7-BB69-EF8A1947ACC3}"/>
    <cellStyle name="Normal 4 2 9 2 2 4" xfId="4218" xr:uid="{3F62DAC1-897F-475C-A892-FE5674FDD9C0}"/>
    <cellStyle name="Normal 4 2 9 2 2 4 2" xfId="10422" xr:uid="{B80A007A-76B8-4375-9467-A497D79121A7}"/>
    <cellStyle name="Normal 4 2 9 2 2 5" xfId="7468" xr:uid="{142F9F13-78E0-4448-8109-9EB69CCD7423}"/>
    <cellStyle name="Normal 4 2 9 2 3" xfId="1230" xr:uid="{00000000-0005-0000-0000-0000100C0000}"/>
    <cellStyle name="Normal 4 2 9 2 3 2" xfId="3304" xr:uid="{00000000-0005-0000-0000-0000110C0000}"/>
    <cellStyle name="Normal 4 2 9 2 3 2 2" xfId="6561" xr:uid="{18A48F98-D6A0-471C-9D46-C9F09C3997DA}"/>
    <cellStyle name="Normal 4 2 9 2 3 2 2 2" xfId="12563" xr:uid="{4304512D-2BD4-43FC-A88A-8247666D0BAD}"/>
    <cellStyle name="Normal 4 2 9 2 3 2 3" xfId="9609" xr:uid="{9E64B1F3-290D-4E39-8D12-AB2C53B9CE5B}"/>
    <cellStyle name="Normal 4 2 9 2 3 3" xfId="4494" xr:uid="{0E3DCC62-98FD-4E22-A889-13335B3C2FD0}"/>
    <cellStyle name="Normal 4 2 9 2 3 3 2" xfId="10698" xr:uid="{366BB901-1637-4352-A64B-29E55580D60B}"/>
    <cellStyle name="Normal 4 2 9 2 3 4" xfId="7744" xr:uid="{5C11E32E-CBAA-46C5-BC32-542C03742747}"/>
    <cellStyle name="Normal 4 2 9 2 4" xfId="1627" xr:uid="{00000000-0005-0000-0000-0000120C0000}"/>
    <cellStyle name="Normal 4 2 9 2 4 2" xfId="4886" xr:uid="{84827F89-B358-4DEF-B106-5E75C47E3D71}"/>
    <cellStyle name="Normal 4 2 9 2 4 2 2" xfId="11011" xr:uid="{57BDD58A-CEE7-4FE7-BAC6-73177543128C}"/>
    <cellStyle name="Normal 4 2 9 2 4 3" xfId="8057" xr:uid="{F466D9B6-C962-4D5C-8675-78842E01B5D0}"/>
    <cellStyle name="Normal 4 2 9 2 5" xfId="2506" xr:uid="{00000000-0005-0000-0000-0000130C0000}"/>
    <cellStyle name="Normal 4 2 9 2 5 2" xfId="5763" xr:uid="{1375F90E-8EBB-4B5A-9C51-05C04383EC0C}"/>
    <cellStyle name="Normal 4 2 9 2 5 2 2" xfId="11787" xr:uid="{7C1F7439-BEB8-4B79-A9B4-82C78622F2CB}"/>
    <cellStyle name="Normal 4 2 9 2 5 3" xfId="8833" xr:uid="{8549BC3F-D18A-44FF-9C09-0BA192C84F80}"/>
    <cellStyle name="Normal 4 2 9 2 6" xfId="3696" xr:uid="{AE31A4B0-2156-4EB3-BC35-E3F298FAD9CC}"/>
    <cellStyle name="Normal 4 2 9 2 6 2" xfId="9922" xr:uid="{EA5206E0-FF99-4924-BAD5-F987FF62036E}"/>
    <cellStyle name="Normal 4 2 9 2 7" xfId="6968" xr:uid="{DAB5CB96-5951-440A-9B40-F9D55BD5232D}"/>
    <cellStyle name="Normal 4 2 9 3" xfId="621" xr:uid="{00000000-0005-0000-0000-0000140C0000}"/>
    <cellStyle name="Normal 4 2 9 3 2" xfId="1827" xr:uid="{00000000-0005-0000-0000-0000150C0000}"/>
    <cellStyle name="Normal 4 2 9 3 2 2" xfId="5086" xr:uid="{0002520E-FD7F-4E1B-97CB-AE6AFE7EA43A}"/>
    <cellStyle name="Normal 4 2 9 3 2 2 2" xfId="11190" xr:uid="{8175559B-3C64-4E27-B944-F1EACCE49681}"/>
    <cellStyle name="Normal 4 2 9 3 2 3" xfId="8236" xr:uid="{72F87FE6-8FBB-418F-B536-B3CB76B1DDCC}"/>
    <cellStyle name="Normal 4 2 9 3 3" xfId="2706" xr:uid="{00000000-0005-0000-0000-0000160C0000}"/>
    <cellStyle name="Normal 4 2 9 3 3 2" xfId="5963" xr:uid="{3C1C00E6-BAA1-4F53-9596-B3F608F38B44}"/>
    <cellStyle name="Normal 4 2 9 3 3 2 2" xfId="11966" xr:uid="{77773269-501D-4948-89D4-C945F4982322}"/>
    <cellStyle name="Normal 4 2 9 3 3 3" xfId="9012" xr:uid="{7054DC40-BA5F-4AB9-A80F-798F3486350E}"/>
    <cellStyle name="Normal 4 2 9 3 4" xfId="3896" xr:uid="{031D4D5C-5453-4D9F-90C0-44F79A384C55}"/>
    <cellStyle name="Normal 4 2 9 3 4 2" xfId="10101" xr:uid="{FE485F5C-ADAA-4B5A-AC3D-300A9772193F}"/>
    <cellStyle name="Normal 4 2 9 3 5" xfId="7147" xr:uid="{8C8AE95D-9739-4A32-8625-ADF662955CD3}"/>
    <cellStyle name="Normal 4 2 9 4" xfId="816" xr:uid="{00000000-0005-0000-0000-0000170C0000}"/>
    <cellStyle name="Normal 4 2 9 4 2" xfId="2016" xr:uid="{00000000-0005-0000-0000-0000180C0000}"/>
    <cellStyle name="Normal 4 2 9 4 2 2" xfId="5274" xr:uid="{99E9A52B-E361-4A64-9C56-57A1C3CDAE88}"/>
    <cellStyle name="Normal 4 2 9 4 2 2 2" xfId="11377" xr:uid="{CCD4ADA1-E2DC-4F29-AC95-E040F2DF4C89}"/>
    <cellStyle name="Normal 4 2 9 4 2 3" xfId="8423" xr:uid="{A88BC195-B088-4824-8271-194E597DA78F}"/>
    <cellStyle name="Normal 4 2 9 4 3" xfId="2894" xr:uid="{00000000-0005-0000-0000-0000190C0000}"/>
    <cellStyle name="Normal 4 2 9 4 3 2" xfId="6151" xr:uid="{C039EB98-C387-4123-9920-766ACDA63A7A}"/>
    <cellStyle name="Normal 4 2 9 4 3 2 2" xfId="12153" xr:uid="{9C0906A6-68DA-42B3-81B8-D0FB1EF71298}"/>
    <cellStyle name="Normal 4 2 9 4 3 3" xfId="9199" xr:uid="{1F8ACF45-B339-4C3E-82AB-31B13788E31F}"/>
    <cellStyle name="Normal 4 2 9 4 4" xfId="4084" xr:uid="{5814CBB5-AE7F-47A1-9ED6-FC878FBBD11A}"/>
    <cellStyle name="Normal 4 2 9 4 4 2" xfId="10288" xr:uid="{632B23F8-08A1-43B9-AEBD-F95AF0977FE9}"/>
    <cellStyle name="Normal 4 2 9 4 5" xfId="7334" xr:uid="{0944AF7E-4596-4AA0-9D16-A8FE23621737}"/>
    <cellStyle name="Normal 4 2 9 5" xfId="1096" xr:uid="{00000000-0005-0000-0000-00001A0C0000}"/>
    <cellStyle name="Normal 4 2 9 5 2" xfId="3170" xr:uid="{00000000-0005-0000-0000-00001B0C0000}"/>
    <cellStyle name="Normal 4 2 9 5 2 2" xfId="6427" xr:uid="{A9B2E8D1-D5CE-4004-9B0A-AA3FB51CD0F4}"/>
    <cellStyle name="Normal 4 2 9 5 2 2 2" xfId="12429" xr:uid="{62323A32-7C86-40AC-8D17-FF10E766837E}"/>
    <cellStyle name="Normal 4 2 9 5 2 3" xfId="9475" xr:uid="{616D4024-EF41-4B7A-B10B-F447EF4D12D4}"/>
    <cellStyle name="Normal 4 2 9 5 3" xfId="4360" xr:uid="{26212167-84EE-4DC3-935D-4AE0311EC4A5}"/>
    <cellStyle name="Normal 4 2 9 5 3 2" xfId="10564" xr:uid="{63CE14EB-AD47-4C78-9E09-B229C8F245C5}"/>
    <cellStyle name="Normal 4 2 9 5 4" xfId="7610" xr:uid="{6E3F56CA-F800-45E4-8C98-927A9EBFFCEB}"/>
    <cellStyle name="Normal 4 2 9 6" xfId="1443" xr:uid="{00000000-0005-0000-0000-00001C0C0000}"/>
    <cellStyle name="Normal 4 2 9 6 2" xfId="4702" xr:uid="{FD438AA4-D3E8-4831-B970-83B703100FF8}"/>
    <cellStyle name="Normal 4 2 9 6 2 2" xfId="10877" xr:uid="{29D2A560-5B12-4409-8BEE-6196C80F5D07}"/>
    <cellStyle name="Normal 4 2 9 6 3" xfId="7923" xr:uid="{F43B6EC5-F596-4CA1-B270-6C80C88ABE2F}"/>
    <cellStyle name="Normal 4 2 9 7" xfId="2322" xr:uid="{00000000-0005-0000-0000-00001D0C0000}"/>
    <cellStyle name="Normal 4 2 9 7 2" xfId="5579" xr:uid="{73CFAE5C-68B5-4C12-99C3-1717C08C0024}"/>
    <cellStyle name="Normal 4 2 9 7 2 2" xfId="11653" xr:uid="{984DA62A-6A49-45A2-A102-7E95606BC1CC}"/>
    <cellStyle name="Normal 4 2 9 7 3" xfId="8699" xr:uid="{571C8E95-313E-430E-8C53-48F09822BFD3}"/>
    <cellStyle name="Normal 4 2 9 8" xfId="3512" xr:uid="{422B0B35-8B9F-4814-8A0C-130FE0CEF0F5}"/>
    <cellStyle name="Normal 4 2 9 8 2" xfId="9788" xr:uid="{F70F9C4F-C125-431A-ABAD-4ACECA9D258E}"/>
    <cellStyle name="Normal 4 2 9 9" xfId="6834" xr:uid="{6D15FE7C-B641-41D6-8B14-B6E399BDCC30}"/>
    <cellStyle name="Normal 4 3" xfId="957" xr:uid="{00000000-0005-0000-0000-00001E0C0000}"/>
    <cellStyle name="Normal 4 3 2" xfId="2155" xr:uid="{00000000-0005-0000-0000-00001F0C0000}"/>
    <cellStyle name="Normal 4 3 2 2" xfId="5413" xr:uid="{D40141CC-27DB-4F41-A622-1A6CE10C3FC5}"/>
    <cellStyle name="Normal 4 3 2 2 2" xfId="11516" xr:uid="{B467A4FF-7A4B-4EC9-9562-C19FA90E2591}"/>
    <cellStyle name="Normal 4 3 2 3" xfId="8562" xr:uid="{889741A8-7D68-44AC-BC79-E573AC493650}"/>
    <cellStyle name="Normal 4 3 3" xfId="3033" xr:uid="{00000000-0005-0000-0000-0000200C0000}"/>
    <cellStyle name="Normal 4 3 3 2" xfId="6290" xr:uid="{9F3514DC-C963-4D04-B37D-D64FEFFCDBCC}"/>
    <cellStyle name="Normal 4 3 3 2 2" xfId="12292" xr:uid="{2C3668A7-1B2D-4E06-A693-BD198CB6911F}"/>
    <cellStyle name="Normal 4 3 3 3" xfId="9338" xr:uid="{614E892C-32B2-464A-B044-7DD2D2199305}"/>
    <cellStyle name="Normal 4 3 4" xfId="4223" xr:uid="{344E322F-C519-48BA-8A39-FC73D62F3F95}"/>
    <cellStyle name="Normal 4 3 4 2" xfId="10427" xr:uid="{C4AABEB0-ABE1-41E3-BA0D-81C08CB27355}"/>
    <cellStyle name="Normal 4 3 5" xfId="7473" xr:uid="{C74ABF09-79BA-4B39-828B-085E4E4D1A39}"/>
    <cellStyle name="Normal 4 3 6" xfId="12703" xr:uid="{6967343D-117E-4D72-AB83-4BD2078F894B}"/>
    <cellStyle name="Normal 4 4" xfId="6732" xr:uid="{076B3C7D-229A-440A-A805-F766D0DCB3F2}"/>
    <cellStyle name="Normal 5" xfId="485" xr:uid="{00000000-0005-0000-0000-0000210C0000}"/>
    <cellStyle name="Normal 5 2" xfId="679" xr:uid="{00000000-0005-0000-0000-0000220C0000}"/>
    <cellStyle name="Normal 5 3" xfId="12723" xr:uid="{18F0C52C-5D11-48D1-A32B-95CC95EAFA40}"/>
    <cellStyle name="Normal 6" xfId="486" xr:uid="{00000000-0005-0000-0000-0000230C0000}"/>
    <cellStyle name="Normal 6 2" xfId="678" xr:uid="{00000000-0005-0000-0000-0000240C0000}"/>
    <cellStyle name="Normal 6 2 2" xfId="1881" xr:uid="{00000000-0005-0000-0000-0000250C0000}"/>
    <cellStyle name="Normal 6 2 2 2" xfId="5139" xr:uid="{85521D01-2CBC-452A-A6DA-F78897B27A25}"/>
    <cellStyle name="Normal 6 2 2 2 2" xfId="11242" xr:uid="{9AA911F7-C6AD-45E1-8345-80EE62C17B9D}"/>
    <cellStyle name="Normal 6 2 2 3" xfId="8288" xr:uid="{32B62AA7-F835-481B-B53A-36F793F248A1}"/>
    <cellStyle name="Normal 6 2 3" xfId="2759" xr:uid="{00000000-0005-0000-0000-0000260C0000}"/>
    <cellStyle name="Normal 6 2 3 2" xfId="6016" xr:uid="{FE85EB4B-FEA9-41FF-8DF3-290F349A2C26}"/>
    <cellStyle name="Normal 6 2 3 2 2" xfId="12018" xr:uid="{4D0592A0-9D8D-424F-9A8D-2BC287AF5C87}"/>
    <cellStyle name="Normal 6 2 3 3" xfId="9064" xr:uid="{88321595-B1B6-4DE7-976A-3A364E1644D3}"/>
    <cellStyle name="Normal 6 2 4" xfId="3949" xr:uid="{7EAFE534-47F4-4621-ABC6-22F404EE1A5B}"/>
    <cellStyle name="Normal 6 2 4 2" xfId="10153" xr:uid="{364CDFAD-A831-4F22-BD5C-EB9602CBCA17}"/>
    <cellStyle name="Normal 6 2 5" xfId="7199" xr:uid="{E2BA006A-AB66-4F82-90B3-B1940999F675}"/>
    <cellStyle name="Normal 6 2 6" xfId="12743" xr:uid="{6930B401-1229-488B-96EA-3B7FD7EEBBCD}"/>
    <cellStyle name="Normal 6 3" xfId="958" xr:uid="{00000000-0005-0000-0000-0000270C0000}"/>
    <cellStyle name="Normal 6 3 2" xfId="2156" xr:uid="{00000000-0005-0000-0000-0000280C0000}"/>
    <cellStyle name="Normal 6 3 2 2" xfId="5414" xr:uid="{69A94296-193C-464C-87C0-FAE39050CA9B}"/>
    <cellStyle name="Normal 6 3 2 2 2" xfId="11517" xr:uid="{44C3F5C8-741C-4819-8962-B38B9CCA12D0}"/>
    <cellStyle name="Normal 6 3 2 3" xfId="8563" xr:uid="{F2289450-CBE8-4F90-921C-2DA4784F527D}"/>
    <cellStyle name="Normal 6 3 3" xfId="3034" xr:uid="{00000000-0005-0000-0000-0000290C0000}"/>
    <cellStyle name="Normal 6 3 3 2" xfId="6291" xr:uid="{8367E5D4-5CCE-4610-BBD3-0221373B0760}"/>
    <cellStyle name="Normal 6 3 3 2 2" xfId="12293" xr:uid="{96F92B56-65C4-4944-8B0D-9088128746FC}"/>
    <cellStyle name="Normal 6 3 3 3" xfId="9339" xr:uid="{EF2550E9-D513-40CB-BE41-BE5D33E18615}"/>
    <cellStyle name="Normal 6 3 4" xfId="4224" xr:uid="{A1289ADA-29BE-4239-8922-3C55FCFCEB62}"/>
    <cellStyle name="Normal 6 3 4 2" xfId="10428" xr:uid="{6AAE8522-F931-40C9-A95E-1B5D32A831D8}"/>
    <cellStyle name="Normal 6 3 5" xfId="7474" xr:uid="{056BDE18-237E-441A-9901-C7750AE06170}"/>
    <cellStyle name="Normal 7" xfId="502" xr:uid="{00000000-0005-0000-0000-00002A0C0000}"/>
    <cellStyle name="Normal 7 2" xfId="677" xr:uid="{00000000-0005-0000-0000-00002B0C0000}"/>
    <cellStyle name="Normal 7 2 2" xfId="1880" xr:uid="{00000000-0005-0000-0000-00002C0C0000}"/>
    <cellStyle name="Normal 7 2 2 2" xfId="5138" xr:uid="{6B4E7037-6772-4F68-9B20-3527CF08EEC4}"/>
    <cellStyle name="Normal 7 2 2 2 2" xfId="11241" xr:uid="{78E1F295-D51E-436C-901B-5B6530FB54C7}"/>
    <cellStyle name="Normal 7 2 2 3" xfId="8287" xr:uid="{2FA80AF5-B78C-43F9-A055-A85C6C22C5C0}"/>
    <cellStyle name="Normal 7 2 3" xfId="2758" xr:uid="{00000000-0005-0000-0000-00002D0C0000}"/>
    <cellStyle name="Normal 7 2 3 2" xfId="6015" xr:uid="{CB91A27F-EFB9-45A1-87E2-207F01478A7B}"/>
    <cellStyle name="Normal 7 2 3 2 2" xfId="12017" xr:uid="{DB2CF05A-A99A-4E64-B925-B479F2C5BB7B}"/>
    <cellStyle name="Normal 7 2 3 3" xfId="9063" xr:uid="{1D770DAE-2A32-4EF2-A86E-17C9D0AF1283}"/>
    <cellStyle name="Normal 7 2 4" xfId="3948" xr:uid="{D842BA8B-F51E-40A1-A0B6-9B3A22D9E262}"/>
    <cellStyle name="Normal 7 2 4 2" xfId="10152" xr:uid="{9E598BAA-3D8E-48FB-9DE3-BDF761B48345}"/>
    <cellStyle name="Normal 7 2 5" xfId="7198" xr:uid="{B6B944C8-C50D-42E7-B50E-504C282E0B13}"/>
    <cellStyle name="Normal 7 3" xfId="959" xr:uid="{00000000-0005-0000-0000-00002E0C0000}"/>
    <cellStyle name="Normal 7 3 2" xfId="2157" xr:uid="{00000000-0005-0000-0000-00002F0C0000}"/>
    <cellStyle name="Normal 7 3 2 2" xfId="5415" xr:uid="{75C350FC-29E4-41EE-978A-D4976C75E529}"/>
    <cellStyle name="Normal 7 3 2 2 2" xfId="11518" xr:uid="{35459D53-2259-4201-AF1B-5AC0379E0DB1}"/>
    <cellStyle name="Normal 7 3 2 3" xfId="8564" xr:uid="{185EE73B-B2CE-4CC4-9805-5D11E1CE1D2F}"/>
    <cellStyle name="Normal 7 3 3" xfId="3035" xr:uid="{00000000-0005-0000-0000-0000300C0000}"/>
    <cellStyle name="Normal 7 3 3 2" xfId="6292" xr:uid="{EA5DE97D-F65D-4F41-8993-7ADFBE51B10B}"/>
    <cellStyle name="Normal 7 3 3 2 2" xfId="12294" xr:uid="{655D5AB2-5DCA-4BA6-92C6-DB52C108BDA6}"/>
    <cellStyle name="Normal 7 3 3 3" xfId="9340" xr:uid="{19BCEFC1-3412-4244-BB09-7D9633C07CC7}"/>
    <cellStyle name="Normal 7 3 4" xfId="4225" xr:uid="{C9BF92FD-886A-4E3B-A884-183CF3FF2051}"/>
    <cellStyle name="Normal 7 3 4 2" xfId="10429" xr:uid="{C0F075DD-D1B7-42CB-BEEC-181E1D20E258}"/>
    <cellStyle name="Normal 7 3 5" xfId="7475" xr:uid="{ED369DC2-C40A-4B9C-ADFE-89EDF3635CEC}"/>
    <cellStyle name="Normal 7 4" xfId="12763" xr:uid="{3637FC1B-2466-4134-9F32-1CB213868C6C}"/>
    <cellStyle name="Normal 8" xfId="638" xr:uid="{00000000-0005-0000-0000-0000310C0000}"/>
    <cellStyle name="Normal 8 2" xfId="962" xr:uid="{00000000-0005-0000-0000-0000320C0000}"/>
    <cellStyle name="Normal 8 3" xfId="12783" xr:uid="{BD7F8E82-64F9-477C-8BB9-17E212283FC2}"/>
    <cellStyle name="Normal 9" xfId="499" xr:uid="{00000000-0005-0000-0000-0000330C0000}"/>
    <cellStyle name="Notas 2" xfId="47" xr:uid="{00000000-0005-0000-0000-0000340C0000}"/>
    <cellStyle name="Notas 2 10" xfId="230" xr:uid="{00000000-0005-0000-0000-0000350C0000}"/>
    <cellStyle name="Notas 2 10 2" xfId="637" xr:uid="{00000000-0005-0000-0000-0000360C0000}"/>
    <cellStyle name="Notas 2 10 2 2" xfId="1843" xr:uid="{00000000-0005-0000-0000-0000370C0000}"/>
    <cellStyle name="Notas 2 10 2 2 2" xfId="5102" xr:uid="{DD13E2A0-701E-4BD4-A34D-A13FF3C9D1B5}"/>
    <cellStyle name="Notas 2 10 2 2 2 2" xfId="11206" xr:uid="{25CF7286-DC32-40A9-99B4-3FD4FAE08EA1}"/>
    <cellStyle name="Notas 2 10 2 2 3" xfId="8252" xr:uid="{8BD02675-796D-4FA0-A791-D5CCB36D4AC6}"/>
    <cellStyle name="Notas 2 10 2 3" xfId="2722" xr:uid="{00000000-0005-0000-0000-0000380C0000}"/>
    <cellStyle name="Notas 2 10 2 3 2" xfId="5979" xr:uid="{5CD58D54-EB3A-4872-A697-9F4FC39262A9}"/>
    <cellStyle name="Notas 2 10 2 3 2 2" xfId="11982" xr:uid="{298F61D9-0FD1-4F39-A4D8-50D97373B792}"/>
    <cellStyle name="Notas 2 10 2 3 3" xfId="9028" xr:uid="{001C254C-058F-4706-B50D-5B9A65D38F7E}"/>
    <cellStyle name="Notas 2 10 2 4" xfId="3912" xr:uid="{61D5FE2F-E156-4D25-8F70-4BD272F955C5}"/>
    <cellStyle name="Notas 2 10 2 4 2" xfId="10117" xr:uid="{7046D2A1-A9E8-46AD-8D23-B99DF0207DCD}"/>
    <cellStyle name="Notas 2 10 2 5" xfId="7163" xr:uid="{9E6BBB12-4E89-4D93-8197-6B3B8CCDA6B0}"/>
    <cellStyle name="Notas 2 10 3" xfId="832" xr:uid="{00000000-0005-0000-0000-0000390C0000}"/>
    <cellStyle name="Notas 2 10 3 2" xfId="2032" xr:uid="{00000000-0005-0000-0000-00003A0C0000}"/>
    <cellStyle name="Notas 2 10 3 2 2" xfId="5290" xr:uid="{EC43B7E1-2DA3-4B6F-8B81-6C4B713F5139}"/>
    <cellStyle name="Notas 2 10 3 2 2 2" xfId="11393" xr:uid="{FD02DA5B-AD07-4A40-99FA-AE2E1B05F840}"/>
    <cellStyle name="Notas 2 10 3 2 3" xfId="8439" xr:uid="{D0D89511-3076-495F-9B3D-5617DCC65267}"/>
    <cellStyle name="Notas 2 10 3 3" xfId="2910" xr:uid="{00000000-0005-0000-0000-00003B0C0000}"/>
    <cellStyle name="Notas 2 10 3 3 2" xfId="6167" xr:uid="{0F55F7AF-D969-4146-B7F7-69F642F99DAA}"/>
    <cellStyle name="Notas 2 10 3 3 2 2" xfId="12169" xr:uid="{5DDC21DB-5F1A-4D20-8CBC-9912C584B365}"/>
    <cellStyle name="Notas 2 10 3 3 3" xfId="9215" xr:uid="{706EC835-1E7A-461E-AFFA-BC50F0991B5F}"/>
    <cellStyle name="Notas 2 10 3 4" xfId="4100" xr:uid="{AE44E500-CA90-4E1E-BE32-A47E511EB5DC}"/>
    <cellStyle name="Notas 2 10 3 4 2" xfId="10304" xr:uid="{385454BE-055A-4821-8183-CAC723542B5A}"/>
    <cellStyle name="Notas 2 10 3 5" xfId="7350" xr:uid="{6898859A-6597-4648-B91A-EDEE3BC7DFB8}"/>
    <cellStyle name="Notas 2 10 4" xfId="1112" xr:uid="{00000000-0005-0000-0000-00003C0C0000}"/>
    <cellStyle name="Notas 2 10 4 2" xfId="3186" xr:uid="{00000000-0005-0000-0000-00003D0C0000}"/>
    <cellStyle name="Notas 2 10 4 2 2" xfId="6443" xr:uid="{3083E60C-63E2-4C62-9952-DAB9B118FDBA}"/>
    <cellStyle name="Notas 2 10 4 2 2 2" xfId="12445" xr:uid="{149C54A8-C098-49E7-A4A2-A4688EB5043A}"/>
    <cellStyle name="Notas 2 10 4 2 3" xfId="9491" xr:uid="{7BC41086-94F0-4F25-81A0-CE9BA8305CCA}"/>
    <cellStyle name="Notas 2 10 4 3" xfId="4376" xr:uid="{291393E0-C560-42AC-987A-CA191CA8938C}"/>
    <cellStyle name="Notas 2 10 4 3 2" xfId="10580" xr:uid="{BF53A944-0F51-4174-8201-8C5B6B3A9692}"/>
    <cellStyle name="Notas 2 10 4 4" xfId="7626" xr:uid="{33CE62C3-BF1A-4D04-9AA9-D4F8F4F30E4F}"/>
    <cellStyle name="Notas 2 10 5" xfId="1462" xr:uid="{00000000-0005-0000-0000-00003E0C0000}"/>
    <cellStyle name="Notas 2 10 5 2" xfId="4721" xr:uid="{49ECE093-380D-401A-85C8-D00DFBB698D4}"/>
    <cellStyle name="Notas 2 10 5 2 2" xfId="10893" xr:uid="{7D4F1E01-7273-471E-BCDC-92BC27BBCBD1}"/>
    <cellStyle name="Notas 2 10 5 3" xfId="7939" xr:uid="{141F956D-C9CA-4D41-807C-42075A72D4D5}"/>
    <cellStyle name="Notas 2 10 6" xfId="2341" xr:uid="{00000000-0005-0000-0000-00003F0C0000}"/>
    <cellStyle name="Notas 2 10 6 2" xfId="5598" xr:uid="{5F5B9E88-EBFA-4349-B425-ACE0FC4BC41A}"/>
    <cellStyle name="Notas 2 10 6 2 2" xfId="11669" xr:uid="{D9529B46-D1D5-4D81-A739-6464C88E36A7}"/>
    <cellStyle name="Notas 2 10 6 3" xfId="8715" xr:uid="{B3514E93-BF44-488C-91CB-263178251D61}"/>
    <cellStyle name="Notas 2 10 7" xfId="3531" xr:uid="{39912AA7-F657-49B2-AA27-25BD36DF76F1}"/>
    <cellStyle name="Notas 2 10 7 2" xfId="9804" xr:uid="{DA28F84E-950D-484E-B007-3A1DED38579E}"/>
    <cellStyle name="Notas 2 10 8" xfId="6850" xr:uid="{6B74C12E-4D94-490C-96E5-379BA1C10B59}"/>
    <cellStyle name="Notas 2 11" xfId="450" xr:uid="{00000000-0005-0000-0000-0000400C0000}"/>
    <cellStyle name="Notas 2 11 2" xfId="1248" xr:uid="{00000000-0005-0000-0000-0000410C0000}"/>
    <cellStyle name="Notas 2 11 2 2" xfId="3320" xr:uid="{00000000-0005-0000-0000-0000420C0000}"/>
    <cellStyle name="Notas 2 11 2 2 2" xfId="6577" xr:uid="{260E4448-1F61-4FD0-A04A-C345B448984E}"/>
    <cellStyle name="Notas 2 11 2 2 2 2" xfId="12579" xr:uid="{0C6F181C-E0A7-49E0-8595-77D0B9F7E482}"/>
    <cellStyle name="Notas 2 11 2 2 3" xfId="9625" xr:uid="{27D1C319-2BFF-49DD-8686-38EC22869723}"/>
    <cellStyle name="Notas 2 11 2 3" xfId="4510" xr:uid="{19137D33-A763-4412-8938-A4F6183540FB}"/>
    <cellStyle name="Notas 2 11 2 3 2" xfId="10714" xr:uid="{DD1F5545-CB8E-4CA9-9A4B-C3DDCB474FB2}"/>
    <cellStyle name="Notas 2 11 2 4" xfId="7760" xr:uid="{542CA671-17D5-4E12-A6F9-4724B1872C10}"/>
    <cellStyle name="Notas 2 11 3" xfId="1664" xr:uid="{00000000-0005-0000-0000-0000430C0000}"/>
    <cellStyle name="Notas 2 11 3 2" xfId="4923" xr:uid="{1424012A-6802-4269-9FF0-06BDFEA7EBD7}"/>
    <cellStyle name="Notas 2 11 3 2 2" xfId="11027" xr:uid="{E374AF82-F1CC-43DF-9593-0FC829EDF2F2}"/>
    <cellStyle name="Notas 2 11 3 3" xfId="8073" xr:uid="{08428734-7471-467B-BDA5-E2E2A7BDCAA6}"/>
    <cellStyle name="Notas 2 11 4" xfId="2543" xr:uid="{00000000-0005-0000-0000-0000440C0000}"/>
    <cellStyle name="Notas 2 11 4 2" xfId="5800" xr:uid="{5A0E7275-DC58-4116-BA4B-251379BB654C}"/>
    <cellStyle name="Notas 2 11 4 2 2" xfId="11803" xr:uid="{B2B263F2-A26F-45EF-8257-0A9B535DDF99}"/>
    <cellStyle name="Notas 2 11 4 3" xfId="8849" xr:uid="{782FF5ED-B6AC-4407-B16D-AF111B30CF2D}"/>
    <cellStyle name="Notas 2 11 5" xfId="3733" xr:uid="{D527C107-9642-47EC-A3B9-5FBACF317738}"/>
    <cellStyle name="Notas 2 11 5 2" xfId="9938" xr:uid="{F85DE678-0A7A-4A9B-A258-979F1E23100F}"/>
    <cellStyle name="Notas 2 11 6" xfId="6984" xr:uid="{FD4A8230-5AB8-4C84-95BC-CD36EFFF7862}"/>
    <cellStyle name="Notas 2 12" xfId="467" xr:uid="{00000000-0005-0000-0000-0000450C0000}"/>
    <cellStyle name="Notas 2 12 2" xfId="1264" xr:uid="{00000000-0005-0000-0000-0000460C0000}"/>
    <cellStyle name="Notas 2 12 2 2" xfId="3335" xr:uid="{00000000-0005-0000-0000-0000470C0000}"/>
    <cellStyle name="Notas 2 12 2 2 2" xfId="6592" xr:uid="{657E82B5-93F8-4D19-B9DC-8FC2805617C2}"/>
    <cellStyle name="Notas 2 12 2 2 2 2" xfId="12594" xr:uid="{575D5A48-7399-407E-B77B-19D616672BA9}"/>
    <cellStyle name="Notas 2 12 2 2 3" xfId="9640" xr:uid="{8EFACC29-EB85-423B-876F-6002026FBC44}"/>
    <cellStyle name="Notas 2 12 2 3" xfId="4525" xr:uid="{B5298F8D-6073-4FDF-A44E-87453C46ACA8}"/>
    <cellStyle name="Notas 2 12 2 3 2" xfId="10729" xr:uid="{69C4D8BA-6DCD-46B3-AC44-159FE432B97B}"/>
    <cellStyle name="Notas 2 12 2 4" xfId="7775" xr:uid="{466B50BB-3CFF-4CDA-B0FB-7655918A546E}"/>
    <cellStyle name="Notas 2 12 3" xfId="1679" xr:uid="{00000000-0005-0000-0000-0000480C0000}"/>
    <cellStyle name="Notas 2 12 3 2" xfId="4938" xr:uid="{B1EEC94C-CE1A-4245-8F02-F20A43CEEC2E}"/>
    <cellStyle name="Notas 2 12 3 2 2" xfId="11042" xr:uid="{E5EB2FF6-613C-4E37-8EEE-1176FB8663B3}"/>
    <cellStyle name="Notas 2 12 3 3" xfId="8088" xr:uid="{B51632B2-8272-4F53-87D6-FD19A2E5B0A1}"/>
    <cellStyle name="Notas 2 12 4" xfId="2558" xr:uid="{00000000-0005-0000-0000-0000490C0000}"/>
    <cellStyle name="Notas 2 12 4 2" xfId="5815" xr:uid="{4958D12E-2096-467B-A8E3-588C1EEB5522}"/>
    <cellStyle name="Notas 2 12 4 2 2" xfId="11818" xr:uid="{C2CF6220-CF85-4D0D-9350-B12F3DDC4B60}"/>
    <cellStyle name="Notas 2 12 4 3" xfId="8864" xr:uid="{2B79D564-1730-4927-B46D-32466B0A852C}"/>
    <cellStyle name="Notas 2 12 5" xfId="3748" xr:uid="{C0C438BE-4A9E-4128-BB8E-D0FE2126F251}"/>
    <cellStyle name="Notas 2 12 5 2" xfId="9953" xr:uid="{FB9A094A-7172-4C62-B5D6-4D3B804EBF80}"/>
    <cellStyle name="Notas 2 12 6" xfId="6999" xr:uid="{C585FBE9-027A-48B0-84E0-24C5EE80E842}"/>
    <cellStyle name="Notas 2 13" xfId="483" xr:uid="{00000000-0005-0000-0000-00004A0C0000}"/>
    <cellStyle name="Notas 2 13 2" xfId="1279" xr:uid="{00000000-0005-0000-0000-00004B0C0000}"/>
    <cellStyle name="Notas 2 13 2 2" xfId="3350" xr:uid="{00000000-0005-0000-0000-00004C0C0000}"/>
    <cellStyle name="Notas 2 13 2 2 2" xfId="6607" xr:uid="{638F8808-3996-4DB8-8FF1-F32AB1F40E4B}"/>
    <cellStyle name="Notas 2 13 2 2 2 2" xfId="12609" xr:uid="{749C038D-B443-4A0A-AB51-18F7E98C036A}"/>
    <cellStyle name="Notas 2 13 2 2 3" xfId="9655" xr:uid="{947490BE-5D4D-4F6B-8B25-189DFF899B06}"/>
    <cellStyle name="Notas 2 13 2 3" xfId="4540" xr:uid="{CACB35EA-5396-410C-8EAB-408F6571C94E}"/>
    <cellStyle name="Notas 2 13 2 3 2" xfId="10744" xr:uid="{31076336-444E-4F65-8CDD-92ABC15B264D}"/>
    <cellStyle name="Notas 2 13 2 4" xfId="7790" xr:uid="{DD01B04F-1F07-4C0C-9B51-FF7EB40B2A70}"/>
    <cellStyle name="Notas 2 13 3" xfId="1694" xr:uid="{00000000-0005-0000-0000-00004D0C0000}"/>
    <cellStyle name="Notas 2 13 3 2" xfId="4953" xr:uid="{069A4D85-1981-42E3-8353-D4C43A604FEE}"/>
    <cellStyle name="Notas 2 13 3 2 2" xfId="11057" xr:uid="{3F2778C3-CA87-4F97-AC2F-0ACAEBE1DE98}"/>
    <cellStyle name="Notas 2 13 3 3" xfId="8103" xr:uid="{D3471714-5B23-49C8-9BA1-A38B8C996CB0}"/>
    <cellStyle name="Notas 2 13 4" xfId="2573" xr:uid="{00000000-0005-0000-0000-00004E0C0000}"/>
    <cellStyle name="Notas 2 13 4 2" xfId="5830" xr:uid="{EC20FBA0-B712-49D7-B055-6A94C7DFEF1C}"/>
    <cellStyle name="Notas 2 13 4 2 2" xfId="11833" xr:uid="{A4FA6CB8-DCCB-47AD-9AE1-F1D1340B78EB}"/>
    <cellStyle name="Notas 2 13 4 3" xfId="8879" xr:uid="{175ECF41-C447-40C6-8665-568BDBBF059B}"/>
    <cellStyle name="Notas 2 13 5" xfId="3763" xr:uid="{00E3A7DD-9BD1-474F-9B8A-F891AD93FBBD}"/>
    <cellStyle name="Notas 2 13 5 2" xfId="9968" xr:uid="{2AF546B9-50DD-4537-9320-FC605EB14DF2}"/>
    <cellStyle name="Notas 2 13 6" xfId="7014" xr:uid="{CC49A9F9-80D4-4933-9BF3-644FEE9A0ECB}"/>
    <cellStyle name="Notas 2 14" xfId="501" xr:uid="{00000000-0005-0000-0000-00004F0C0000}"/>
    <cellStyle name="Notas 2 14 2" xfId="1708" xr:uid="{00000000-0005-0000-0000-0000500C0000}"/>
    <cellStyle name="Notas 2 14 2 2" xfId="4967" xr:uid="{DA033815-5827-48C4-B407-92AB62FF81CB}"/>
    <cellStyle name="Notas 2 14 2 2 2" xfId="11071" xr:uid="{4457A13E-137F-464B-92FD-63C5BCCC5CE0}"/>
    <cellStyle name="Notas 2 14 2 3" xfId="8117" xr:uid="{6C52E24E-7DA8-40A6-A2F2-E69CFF751C9F}"/>
    <cellStyle name="Notas 2 14 3" xfId="2587" xr:uid="{00000000-0005-0000-0000-0000510C0000}"/>
    <cellStyle name="Notas 2 14 3 2" xfId="5844" xr:uid="{63E7A797-4D05-48BB-9604-5EA2EF28F49F}"/>
    <cellStyle name="Notas 2 14 3 2 2" xfId="11847" xr:uid="{EFF0C4FD-EEB8-4DDA-B0AD-D12D5D4DA019}"/>
    <cellStyle name="Notas 2 14 3 3" xfId="8893" xr:uid="{B3264316-578C-402B-A3A0-0936DDF04537}"/>
    <cellStyle name="Notas 2 14 4" xfId="3777" xr:uid="{AE718B41-2927-4B23-AA1B-84A231F92908}"/>
    <cellStyle name="Notas 2 14 4 2" xfId="9982" xr:uid="{43B3310E-8041-4044-AEED-523652D86706}"/>
    <cellStyle name="Notas 2 14 5" xfId="7028" xr:uid="{9C108836-2AF3-4905-BBAF-FB659BD20A5D}"/>
    <cellStyle name="Notas 2 15" xfId="659" xr:uid="{00000000-0005-0000-0000-0000520C0000}"/>
    <cellStyle name="Notas 2 15 2" xfId="1862" xr:uid="{00000000-0005-0000-0000-0000530C0000}"/>
    <cellStyle name="Notas 2 15 2 2" xfId="5120" xr:uid="{C932FCD0-045C-4D5E-B5F3-CB043D105A06}"/>
    <cellStyle name="Notas 2 15 2 2 2" xfId="11223" xr:uid="{6EF4635C-9305-4FF9-8436-DD941C65E3D9}"/>
    <cellStyle name="Notas 2 15 2 3" xfId="8269" xr:uid="{3FE070EC-A20F-4141-B3D9-2470B714A904}"/>
    <cellStyle name="Notas 2 15 3" xfId="2740" xr:uid="{00000000-0005-0000-0000-0000540C0000}"/>
    <cellStyle name="Notas 2 15 3 2" xfId="5997" xr:uid="{202A19A9-5CBF-426B-9A44-CC16BA22A94D}"/>
    <cellStyle name="Notas 2 15 3 2 2" xfId="11999" xr:uid="{B3986BDB-6073-4888-9A97-B85D25DF0CE7}"/>
    <cellStyle name="Notas 2 15 3 3" xfId="9045" xr:uid="{98B6B909-D0DF-4C01-8BC6-FB5370806CEB}"/>
    <cellStyle name="Notas 2 15 4" xfId="3930" xr:uid="{E8CE2727-C8D0-4B88-BA56-3E602462BD20}"/>
    <cellStyle name="Notas 2 15 4 2" xfId="10134" xr:uid="{74A52F22-ED07-4300-869D-D5C6A76BA76F}"/>
    <cellStyle name="Notas 2 15 5" xfId="7180" xr:uid="{626C81D7-1F69-4A9D-B6D1-60B6A2FADA96}"/>
    <cellStyle name="Notas 2 16" xfId="674" xr:uid="{00000000-0005-0000-0000-0000550C0000}"/>
    <cellStyle name="Notas 2 16 2" xfId="1877" xr:uid="{00000000-0005-0000-0000-0000560C0000}"/>
    <cellStyle name="Notas 2 16 2 2" xfId="5135" xr:uid="{66BC18DF-0DC4-44AB-9818-6B6AC5480E50}"/>
    <cellStyle name="Notas 2 16 2 2 2" xfId="11238" xr:uid="{C63CC50E-58F9-43B2-BADB-AFA2E4DCAE91}"/>
    <cellStyle name="Notas 2 16 2 3" xfId="8284" xr:uid="{31019B96-C746-46D4-9737-350020B8189E}"/>
    <cellStyle name="Notas 2 16 3" xfId="2755" xr:uid="{00000000-0005-0000-0000-0000570C0000}"/>
    <cellStyle name="Notas 2 16 3 2" xfId="6012" xr:uid="{CC7A81B1-4D1D-4225-B891-2F165988D9A3}"/>
    <cellStyle name="Notas 2 16 3 2 2" xfId="12014" xr:uid="{7F993DB9-0E41-43EE-AA8F-CF66FCAB214E}"/>
    <cellStyle name="Notas 2 16 3 3" xfId="9060" xr:uid="{92604A6B-CD9C-4726-AC24-1ABBCC7D743D}"/>
    <cellStyle name="Notas 2 16 4" xfId="3945" xr:uid="{658CBEDD-F328-4C2F-AF55-89FBA2B724E1}"/>
    <cellStyle name="Notas 2 16 4 2" xfId="10149" xr:uid="{48E66811-B568-4714-97D0-0F4B8DB07476}"/>
    <cellStyle name="Notas 2 16 5" xfId="7195" xr:uid="{B3D63BB6-8A13-4DA8-B718-E542A9C64111}"/>
    <cellStyle name="Notas 2 17" xfId="697" xr:uid="{00000000-0005-0000-0000-0000580C0000}"/>
    <cellStyle name="Notas 2 17 2" xfId="1897" xr:uid="{00000000-0005-0000-0000-0000590C0000}"/>
    <cellStyle name="Notas 2 17 2 2" xfId="5155" xr:uid="{D8854D89-1947-4150-8D79-68DC3908C15D}"/>
    <cellStyle name="Notas 2 17 2 2 2" xfId="11258" xr:uid="{1D8C6806-9CF5-4105-AF07-252A283E7EB0}"/>
    <cellStyle name="Notas 2 17 2 3" xfId="8304" xr:uid="{30C9BF8F-F3A6-4B92-9D7A-A608D44C664D}"/>
    <cellStyle name="Notas 2 17 3" xfId="2775" xr:uid="{00000000-0005-0000-0000-00005A0C0000}"/>
    <cellStyle name="Notas 2 17 3 2" xfId="6032" xr:uid="{5CE2D6CE-D6FF-4DFC-944E-D5CF892D5741}"/>
    <cellStyle name="Notas 2 17 3 2 2" xfId="12034" xr:uid="{D9BF8012-F53E-4B31-B4FD-F380CC2ECE75}"/>
    <cellStyle name="Notas 2 17 3 3" xfId="9080" xr:uid="{E9BCE166-5091-4544-A85A-2E10C1C8DB16}"/>
    <cellStyle name="Notas 2 17 4" xfId="3965" xr:uid="{398F5B6D-750D-43D3-A068-2E6A253E4B8E}"/>
    <cellStyle name="Notas 2 17 4 2" xfId="10169" xr:uid="{A027B5F0-B46D-449B-A2A0-AE8E7DE5448E}"/>
    <cellStyle name="Notas 2 17 5" xfId="7215" xr:uid="{83C930D7-7F16-47C6-8207-A951EF2E81C6}"/>
    <cellStyle name="Notas 2 18" xfId="977" xr:uid="{00000000-0005-0000-0000-00005B0C0000}"/>
    <cellStyle name="Notas 2 18 2" xfId="3051" xr:uid="{00000000-0005-0000-0000-00005C0C0000}"/>
    <cellStyle name="Notas 2 18 2 2" xfId="6308" xr:uid="{F28FAC33-6CC9-4034-B867-091155FC3CA9}"/>
    <cellStyle name="Notas 2 18 2 2 2" xfId="12310" xr:uid="{63B70D80-613F-42C0-AFDC-2EC9AE5C43DA}"/>
    <cellStyle name="Notas 2 18 2 3" xfId="9356" xr:uid="{3EEF7280-8D26-455A-A46E-C81909904C30}"/>
    <cellStyle name="Notas 2 18 3" xfId="4241" xr:uid="{8A0627EB-AF8F-4BB9-BC09-6EA763AF6583}"/>
    <cellStyle name="Notas 2 18 3 2" xfId="10445" xr:uid="{7AD315E7-EA85-44E3-8560-3E8B8E6DC939}"/>
    <cellStyle name="Notas 2 18 4" xfId="7491" xr:uid="{844E8B60-215B-4D26-8878-1BB74CF0163F}"/>
    <cellStyle name="Notas 2 19" xfId="1298" xr:uid="{00000000-0005-0000-0000-00005D0C0000}"/>
    <cellStyle name="Notas 2 19 2" xfId="4558" xr:uid="{24DA664B-FDE5-4E63-BB6D-65BE7DDC275D}"/>
    <cellStyle name="Notas 2 19 2 2" xfId="10758" xr:uid="{C15581BF-6DAC-4E43-ABF8-A15833BAEAE5}"/>
    <cellStyle name="Notas 2 19 3" xfId="7804" xr:uid="{51B35234-374C-46BE-ADAF-58131073D0B1}"/>
    <cellStyle name="Notas 2 2" xfId="80" xr:uid="{00000000-0005-0000-0000-00005E0C0000}"/>
    <cellStyle name="Notas 2 2 10" xfId="12676" xr:uid="{1E5C8579-79A0-4A44-BF40-4DEC98BBD003}"/>
    <cellStyle name="Notas 2 2 2" xfId="272" xr:uid="{00000000-0005-0000-0000-00005F0C0000}"/>
    <cellStyle name="Notas 2 2 2 2" xfId="846" xr:uid="{00000000-0005-0000-0000-0000600C0000}"/>
    <cellStyle name="Notas 2 2 2 2 2" xfId="2046" xr:uid="{00000000-0005-0000-0000-0000610C0000}"/>
    <cellStyle name="Notas 2 2 2 2 2 2" xfId="5304" xr:uid="{1AD9A826-7D83-4561-B843-BA0F39B60997}"/>
    <cellStyle name="Notas 2 2 2 2 2 2 2" xfId="11407" xr:uid="{A3E34910-214E-4644-9C56-C48BAE66BB1B}"/>
    <cellStyle name="Notas 2 2 2 2 2 3" xfId="8453" xr:uid="{930786B4-FF54-4B13-80B2-FB0517971267}"/>
    <cellStyle name="Notas 2 2 2 2 3" xfId="2924" xr:uid="{00000000-0005-0000-0000-0000620C0000}"/>
    <cellStyle name="Notas 2 2 2 2 3 2" xfId="6181" xr:uid="{119548CA-5E43-45BF-BC95-5C23B4132D9C}"/>
    <cellStyle name="Notas 2 2 2 2 3 2 2" xfId="12183" xr:uid="{A4828F78-AF9A-48B4-B296-8B4CFC5863DF}"/>
    <cellStyle name="Notas 2 2 2 2 3 3" xfId="9229" xr:uid="{0524BA62-C946-412B-A962-6357BF5498E6}"/>
    <cellStyle name="Notas 2 2 2 2 4" xfId="4114" xr:uid="{C4FF884E-37AB-40E6-9A35-820B4010CC0A}"/>
    <cellStyle name="Notas 2 2 2 2 4 2" xfId="10318" xr:uid="{40A47FC3-6FC7-4A3C-9E05-19848DD6E94D}"/>
    <cellStyle name="Notas 2 2 2 2 5" xfId="7364" xr:uid="{C0D85F64-F265-4977-991C-D545CBCBE375}"/>
    <cellStyle name="Notas 2 2 2 3" xfId="1126" xr:uid="{00000000-0005-0000-0000-0000630C0000}"/>
    <cellStyle name="Notas 2 2 2 3 2" xfId="3200" xr:uid="{00000000-0005-0000-0000-0000640C0000}"/>
    <cellStyle name="Notas 2 2 2 3 2 2" xfId="6457" xr:uid="{05EFA575-1697-47BF-9D16-9B79A39F241A}"/>
    <cellStyle name="Notas 2 2 2 3 2 2 2" xfId="12459" xr:uid="{C923C937-D796-4B14-BBBA-F4F6A8E561FA}"/>
    <cellStyle name="Notas 2 2 2 3 2 3" xfId="9505" xr:uid="{0B730B78-1CE7-4B27-95E4-BE0D9A829176}"/>
    <cellStyle name="Notas 2 2 2 3 3" xfId="4390" xr:uid="{F67F8D3B-27CF-46D4-9013-1A6EEDDCA6F3}"/>
    <cellStyle name="Notas 2 2 2 3 3 2" xfId="10594" xr:uid="{440AE36A-7770-42DB-A845-19BDFCAC432A}"/>
    <cellStyle name="Notas 2 2 2 3 4" xfId="7640" xr:uid="{2AF5D7D7-C591-4A24-ABED-7210790FFF34}"/>
    <cellStyle name="Notas 2 2 2 4" xfId="1501" xr:uid="{00000000-0005-0000-0000-0000650C0000}"/>
    <cellStyle name="Notas 2 2 2 4 2" xfId="4760" xr:uid="{2818BD92-89FC-4F25-9B9A-BBEE8F483B34}"/>
    <cellStyle name="Notas 2 2 2 4 2 2" xfId="10907" xr:uid="{7831B367-32D3-47AC-BBF1-6C8F0C00C7DA}"/>
    <cellStyle name="Notas 2 2 2 4 3" xfId="7953" xr:uid="{BFEEE728-B539-4FD4-82D4-BF4DF172AEBE}"/>
    <cellStyle name="Notas 2 2 2 5" xfId="2380" xr:uid="{00000000-0005-0000-0000-0000660C0000}"/>
    <cellStyle name="Notas 2 2 2 5 2" xfId="5637" xr:uid="{208DE40C-887C-4DC5-A0A3-7FE6FD5ED93C}"/>
    <cellStyle name="Notas 2 2 2 5 2 2" xfId="11683" xr:uid="{FB891F0A-F2E0-4159-BE7F-45E8DCD65891}"/>
    <cellStyle name="Notas 2 2 2 5 3" xfId="8729" xr:uid="{69BCC05B-944B-4B20-A06B-7E8A8D931A87}"/>
    <cellStyle name="Notas 2 2 2 6" xfId="3570" xr:uid="{3B0109D0-92D6-4045-AA65-519B80692ECA}"/>
    <cellStyle name="Notas 2 2 2 6 2" xfId="9818" xr:uid="{A613EA72-619B-4037-93DF-65B054EEA09C}"/>
    <cellStyle name="Notas 2 2 2 7" xfId="6864" xr:uid="{0FDACDF9-E0B9-49A6-A5DB-647E3736CADF}"/>
    <cellStyle name="Notas 2 2 3" xfId="517" xr:uid="{00000000-0005-0000-0000-0000670C0000}"/>
    <cellStyle name="Notas 2 2 3 2" xfId="1723" xr:uid="{00000000-0005-0000-0000-0000680C0000}"/>
    <cellStyle name="Notas 2 2 3 2 2" xfId="4982" xr:uid="{F8F327FD-9CA6-4961-BDA5-EB347BC20263}"/>
    <cellStyle name="Notas 2 2 3 2 2 2" xfId="11086" xr:uid="{854C3E36-7212-4EA6-A5B6-BBF7596D0C2A}"/>
    <cellStyle name="Notas 2 2 3 2 3" xfId="8132" xr:uid="{B1290D99-AEC4-4B76-8EBC-2F5A7C5298B3}"/>
    <cellStyle name="Notas 2 2 3 3" xfId="2602" xr:uid="{00000000-0005-0000-0000-0000690C0000}"/>
    <cellStyle name="Notas 2 2 3 3 2" xfId="5859" xr:uid="{8D5512E1-0845-48DC-BE33-9482E4288BA5}"/>
    <cellStyle name="Notas 2 2 3 3 2 2" xfId="11862" xr:uid="{4E3995B5-188D-47CC-BAED-5F5021F1AF6E}"/>
    <cellStyle name="Notas 2 2 3 3 3" xfId="8908" xr:uid="{724D1F49-C026-4C9C-ADB1-4A66FEC62A00}"/>
    <cellStyle name="Notas 2 2 3 4" xfId="3792" xr:uid="{AF75FCFC-E72C-4730-88ED-9EE20C806893}"/>
    <cellStyle name="Notas 2 2 3 4 2" xfId="9997" xr:uid="{8328639F-5E91-471E-AB11-E2415BD1C691}"/>
    <cellStyle name="Notas 2 2 3 5" xfId="7043" xr:uid="{35ADC95A-8A52-4ED0-998B-A1BA601BDACE}"/>
    <cellStyle name="Notas 2 2 4" xfId="712" xr:uid="{00000000-0005-0000-0000-00006A0C0000}"/>
    <cellStyle name="Notas 2 2 4 2" xfId="1912" xr:uid="{00000000-0005-0000-0000-00006B0C0000}"/>
    <cellStyle name="Notas 2 2 4 2 2" xfId="5170" xr:uid="{43E9DE6D-4F60-4481-A6A7-3DDB89318F82}"/>
    <cellStyle name="Notas 2 2 4 2 2 2" xfId="11273" xr:uid="{9B6A9054-B605-4659-855F-0F8C84103B1D}"/>
    <cellStyle name="Notas 2 2 4 2 3" xfId="8319" xr:uid="{07929822-FD79-4C12-8926-282465FD338A}"/>
    <cellStyle name="Notas 2 2 4 3" xfId="2790" xr:uid="{00000000-0005-0000-0000-00006C0C0000}"/>
    <cellStyle name="Notas 2 2 4 3 2" xfId="6047" xr:uid="{2D8E4EC4-6C43-4DC0-9B37-B64F1DDDDF39}"/>
    <cellStyle name="Notas 2 2 4 3 2 2" xfId="12049" xr:uid="{AEEF30F5-5E99-4451-A4C3-B67D9DDB839F}"/>
    <cellStyle name="Notas 2 2 4 3 3" xfId="9095" xr:uid="{244847B3-737E-4BBE-ACF0-4A0C0425E6D3}"/>
    <cellStyle name="Notas 2 2 4 4" xfId="3980" xr:uid="{77EDB050-430D-4931-8701-60AAA2BF0DCA}"/>
    <cellStyle name="Notas 2 2 4 4 2" xfId="10184" xr:uid="{2750124A-E5A4-48BC-907A-208A0E0B76E7}"/>
    <cellStyle name="Notas 2 2 4 5" xfId="7230" xr:uid="{B5E7DCC0-8A8E-454A-95F1-E89220B8220A}"/>
    <cellStyle name="Notas 2 2 5" xfId="992" xr:uid="{00000000-0005-0000-0000-00006D0C0000}"/>
    <cellStyle name="Notas 2 2 5 2" xfId="3066" xr:uid="{00000000-0005-0000-0000-00006E0C0000}"/>
    <cellStyle name="Notas 2 2 5 2 2" xfId="6323" xr:uid="{E97D0B39-13B3-461A-9DBD-621C0CDB7B57}"/>
    <cellStyle name="Notas 2 2 5 2 2 2" xfId="12325" xr:uid="{0A7155F6-75A0-487F-8273-F759132762F0}"/>
    <cellStyle name="Notas 2 2 5 2 3" xfId="9371" xr:uid="{0415C589-6F91-454E-8847-1976406D70AD}"/>
    <cellStyle name="Notas 2 2 5 3" xfId="4256" xr:uid="{10F021EC-B91A-48F0-A145-3720E420B4BE}"/>
    <cellStyle name="Notas 2 2 5 3 2" xfId="10460" xr:uid="{6C4591F1-E60F-42E6-96A6-5B63646DBEF8}"/>
    <cellStyle name="Notas 2 2 5 4" xfId="7506" xr:uid="{F18DD557-08E1-4382-8F93-847E34E26569}"/>
    <cellStyle name="Notas 2 2 6" xfId="1317" xr:uid="{00000000-0005-0000-0000-00006F0C0000}"/>
    <cellStyle name="Notas 2 2 6 2" xfId="4576" xr:uid="{F921D738-16A0-4E76-881D-CC50ADF8AE48}"/>
    <cellStyle name="Notas 2 2 6 2 2" xfId="10773" xr:uid="{E5B46E7F-6F67-449A-8C2B-B539F6860D4A}"/>
    <cellStyle name="Notas 2 2 6 3" xfId="7819" xr:uid="{0473A7B2-1012-4790-8FE5-83799C5E8D60}"/>
    <cellStyle name="Notas 2 2 7" xfId="2196" xr:uid="{00000000-0005-0000-0000-0000700C0000}"/>
    <cellStyle name="Notas 2 2 7 2" xfId="5453" xr:uid="{7F795486-6A90-455B-886C-C543EFDB4628}"/>
    <cellStyle name="Notas 2 2 7 2 2" xfId="11549" xr:uid="{990B5013-9B25-49A0-9AE6-96ED51750920}"/>
    <cellStyle name="Notas 2 2 7 3" xfId="8595" xr:uid="{8E5CD679-5917-4EE0-B21E-1BBCC1E6D2E4}"/>
    <cellStyle name="Notas 2 2 8" xfId="3386" xr:uid="{3C0B9BCF-B2B5-47AD-868A-1FCFEA903E00}"/>
    <cellStyle name="Notas 2 2 8 2" xfId="9684" xr:uid="{A9E02591-D3C5-4C2E-BBD0-77140B6F147A}"/>
    <cellStyle name="Notas 2 2 9" xfId="6696" xr:uid="{70805676-9D96-45F3-B239-83C528EADCA3}"/>
    <cellStyle name="Notas 2 20" xfId="2178" xr:uid="{00000000-0005-0000-0000-0000710C0000}"/>
    <cellStyle name="Notas 2 20 2" xfId="5435" xr:uid="{96B35A65-63A2-4AAE-867D-FCFF1DF69DF2}"/>
    <cellStyle name="Notas 2 20 2 2" xfId="11534" xr:uid="{1471BF0A-0E71-4070-BA8F-13FE60E33088}"/>
    <cellStyle name="Notas 2 20 3" xfId="8580" xr:uid="{458444A7-CC0A-4AB9-926A-1EDDE8115549}"/>
    <cellStyle name="Notas 2 21" xfId="3368" xr:uid="{BE3888EB-7C1A-40A6-9FF8-46926FA30F67}"/>
    <cellStyle name="Notas 2 21 2" xfId="9669" xr:uid="{B4E9AE4C-7641-43B5-B1FC-A8CA1BC253AE}"/>
    <cellStyle name="Notas 2 22" xfId="6626" xr:uid="{E20FB199-7A10-4193-8972-DAA0674CD9F7}"/>
    <cellStyle name="Notas 2 22 2" xfId="12625" xr:uid="{206EA50C-2A9B-42C3-A231-BE03D8A01D56}"/>
    <cellStyle name="Notas 2 23" xfId="6643" xr:uid="{D4846F9C-E22B-4847-A194-A2D89E862F4A}"/>
    <cellStyle name="Notas 2 24" xfId="6662" xr:uid="{682A8752-2F13-4C69-8D1F-460EA6D28BC1}"/>
    <cellStyle name="Notas 2 25" xfId="6691" xr:uid="{DB65A095-221B-4E06-A1A2-FA9D332BEA0E}"/>
    <cellStyle name="Notas 2 26" xfId="12672" xr:uid="{CB81A5B4-6EE0-4EB4-B5C1-5ABEA8214BB2}"/>
    <cellStyle name="Notas 2 3" xfId="99" xr:uid="{00000000-0005-0000-0000-0000720C0000}"/>
    <cellStyle name="Notas 2 3 2" xfId="291" xr:uid="{00000000-0005-0000-0000-0000730C0000}"/>
    <cellStyle name="Notas 2 3 2 2" xfId="861" xr:uid="{00000000-0005-0000-0000-0000740C0000}"/>
    <cellStyle name="Notas 2 3 2 2 2" xfId="2061" xr:uid="{00000000-0005-0000-0000-0000750C0000}"/>
    <cellStyle name="Notas 2 3 2 2 2 2" xfId="5319" xr:uid="{C19B6B5C-7A57-4B94-8A77-5393E8FB8A04}"/>
    <cellStyle name="Notas 2 3 2 2 2 2 2" xfId="11422" xr:uid="{575E7B20-F41B-420C-9119-1E8C769BAF6A}"/>
    <cellStyle name="Notas 2 3 2 2 2 3" xfId="8468" xr:uid="{E838E330-FE82-4B6F-9A22-C6FA9FF8A0A8}"/>
    <cellStyle name="Notas 2 3 2 2 3" xfId="2939" xr:uid="{00000000-0005-0000-0000-0000760C0000}"/>
    <cellStyle name="Notas 2 3 2 2 3 2" xfId="6196" xr:uid="{F0EF87FA-1584-4AEB-9A42-598C4751FA9E}"/>
    <cellStyle name="Notas 2 3 2 2 3 2 2" xfId="12198" xr:uid="{DA5A06F9-420C-48ED-A886-139FFFFC58BE}"/>
    <cellStyle name="Notas 2 3 2 2 3 3" xfId="9244" xr:uid="{2007022D-BC93-4583-BFBF-72031348479D}"/>
    <cellStyle name="Notas 2 3 2 2 4" xfId="4129" xr:uid="{E3AC9DCB-1C71-489B-A67E-502425B328A5}"/>
    <cellStyle name="Notas 2 3 2 2 4 2" xfId="10333" xr:uid="{27CEB552-AA3D-4892-BFE2-0A51532E0AD5}"/>
    <cellStyle name="Notas 2 3 2 2 5" xfId="7379" xr:uid="{53EBC56F-316B-4052-AF00-E929E128893E}"/>
    <cellStyle name="Notas 2 3 2 3" xfId="1141" xr:uid="{00000000-0005-0000-0000-0000770C0000}"/>
    <cellStyle name="Notas 2 3 2 3 2" xfId="3215" xr:uid="{00000000-0005-0000-0000-0000780C0000}"/>
    <cellStyle name="Notas 2 3 2 3 2 2" xfId="6472" xr:uid="{1B65E83F-1213-418B-AA86-66D3B40D858D}"/>
    <cellStyle name="Notas 2 3 2 3 2 2 2" xfId="12474" xr:uid="{4CDC167C-0B75-4F53-88DF-C30E55B771B1}"/>
    <cellStyle name="Notas 2 3 2 3 2 3" xfId="9520" xr:uid="{B6390F0F-5FF5-4DA2-A8CC-776143E33966}"/>
    <cellStyle name="Notas 2 3 2 3 3" xfId="4405" xr:uid="{E6BB2414-4E03-4D36-9DF4-6C776658DD02}"/>
    <cellStyle name="Notas 2 3 2 3 3 2" xfId="10609" xr:uid="{082DD22F-73BA-4958-8938-F12C4C0C0064}"/>
    <cellStyle name="Notas 2 3 2 3 4" xfId="7655" xr:uid="{2D9686F8-7640-448B-95A7-E391CDFAD930}"/>
    <cellStyle name="Notas 2 3 2 4" xfId="1519" xr:uid="{00000000-0005-0000-0000-0000790C0000}"/>
    <cellStyle name="Notas 2 3 2 4 2" xfId="4778" xr:uid="{7050AB68-01B4-4EEE-B656-30F95EB7A990}"/>
    <cellStyle name="Notas 2 3 2 4 2 2" xfId="10922" xr:uid="{BB9ABECA-E868-4C9F-9D15-11384AC13B84}"/>
    <cellStyle name="Notas 2 3 2 4 3" xfId="7968" xr:uid="{CA658F19-540A-4066-A861-6EB0F73677FB}"/>
    <cellStyle name="Notas 2 3 2 5" xfId="2398" xr:uid="{00000000-0005-0000-0000-00007A0C0000}"/>
    <cellStyle name="Notas 2 3 2 5 2" xfId="5655" xr:uid="{18CF8271-588B-4E40-86AF-50D27DD0B0F9}"/>
    <cellStyle name="Notas 2 3 2 5 2 2" xfId="11698" xr:uid="{D2846368-A034-4FD9-B782-D3150BED9EFB}"/>
    <cellStyle name="Notas 2 3 2 5 3" xfId="8744" xr:uid="{0F2BF539-B547-442B-A9AE-8719A087FE5A}"/>
    <cellStyle name="Notas 2 3 2 6" xfId="3588" xr:uid="{80A7AE91-8409-4905-8BC2-A91F9229E494}"/>
    <cellStyle name="Notas 2 3 2 6 2" xfId="9833" xr:uid="{B1109B80-A99F-45D5-BC54-A7D387A8B5EB}"/>
    <cellStyle name="Notas 2 3 2 7" xfId="6879" xr:uid="{8ED9BE59-A396-408B-A8DF-3B54B4334CD6}"/>
    <cellStyle name="Notas 2 3 3" xfId="532" xr:uid="{00000000-0005-0000-0000-00007B0C0000}"/>
    <cellStyle name="Notas 2 3 3 2" xfId="1738" xr:uid="{00000000-0005-0000-0000-00007C0C0000}"/>
    <cellStyle name="Notas 2 3 3 2 2" xfId="4997" xr:uid="{FFA76598-F6C3-48D7-B0B2-31500A6F5DF8}"/>
    <cellStyle name="Notas 2 3 3 2 2 2" xfId="11101" xr:uid="{2A016057-FF27-4894-9183-87697456910C}"/>
    <cellStyle name="Notas 2 3 3 2 3" xfId="8147" xr:uid="{4B93BF64-6834-449B-ACD9-F562C1C99472}"/>
    <cellStyle name="Notas 2 3 3 3" xfId="2617" xr:uid="{00000000-0005-0000-0000-00007D0C0000}"/>
    <cellStyle name="Notas 2 3 3 3 2" xfId="5874" xr:uid="{F60477FC-B598-4CD1-8391-F24B4A5161C9}"/>
    <cellStyle name="Notas 2 3 3 3 2 2" xfId="11877" xr:uid="{154143E0-B255-4818-8B92-9C202AC61513}"/>
    <cellStyle name="Notas 2 3 3 3 3" xfId="8923" xr:uid="{F9433DA3-56AA-44DD-B187-CDD99B775127}"/>
    <cellStyle name="Notas 2 3 3 4" xfId="3807" xr:uid="{2B5A4667-6502-4ED0-A6D2-C5C6F8BF36FE}"/>
    <cellStyle name="Notas 2 3 3 4 2" xfId="10012" xr:uid="{745D8BA7-D733-49AD-BDD8-F1C2EB5A34DF}"/>
    <cellStyle name="Notas 2 3 3 5" xfId="7058" xr:uid="{3CBE6DDF-03F0-4F2E-BF3E-EFEA9E559206}"/>
    <cellStyle name="Notas 2 3 4" xfId="727" xr:uid="{00000000-0005-0000-0000-00007E0C0000}"/>
    <cellStyle name="Notas 2 3 4 2" xfId="1927" xr:uid="{00000000-0005-0000-0000-00007F0C0000}"/>
    <cellStyle name="Notas 2 3 4 2 2" xfId="5185" xr:uid="{3CE4C8E5-F1C0-432D-9337-E29AAA6261C3}"/>
    <cellStyle name="Notas 2 3 4 2 2 2" xfId="11288" xr:uid="{BF8A49D9-F787-4274-8562-7CAE0073C631}"/>
    <cellStyle name="Notas 2 3 4 2 3" xfId="8334" xr:uid="{5636F3DC-DDDC-4B1B-B471-AB327111B9CD}"/>
    <cellStyle name="Notas 2 3 4 3" xfId="2805" xr:uid="{00000000-0005-0000-0000-0000800C0000}"/>
    <cellStyle name="Notas 2 3 4 3 2" xfId="6062" xr:uid="{1B019D34-2A13-4B1B-ABF6-D38296F96531}"/>
    <cellStyle name="Notas 2 3 4 3 2 2" xfId="12064" xr:uid="{C76C6AFA-6212-442F-9931-8B8DDA4A89D5}"/>
    <cellStyle name="Notas 2 3 4 3 3" xfId="9110" xr:uid="{0F9B5496-4FB5-4821-9D8E-CB0AB70CC650}"/>
    <cellStyle name="Notas 2 3 4 4" xfId="3995" xr:uid="{D551F37F-F054-41D4-BEF0-56172765C74E}"/>
    <cellStyle name="Notas 2 3 4 4 2" xfId="10199" xr:uid="{A56EF872-E8FB-42D5-9A01-2F30B7BF7350}"/>
    <cellStyle name="Notas 2 3 4 5" xfId="7245" xr:uid="{FCA930C7-6F8F-4ECF-9100-A454DE6C361C}"/>
    <cellStyle name="Notas 2 3 5" xfId="1007" xr:uid="{00000000-0005-0000-0000-0000810C0000}"/>
    <cellStyle name="Notas 2 3 5 2" xfId="3081" xr:uid="{00000000-0005-0000-0000-0000820C0000}"/>
    <cellStyle name="Notas 2 3 5 2 2" xfId="6338" xr:uid="{04DBE317-5388-4755-A22A-E912A43BB09C}"/>
    <cellStyle name="Notas 2 3 5 2 2 2" xfId="12340" xr:uid="{626215C6-6D82-4DC6-8BD3-1E2F791C2AE9}"/>
    <cellStyle name="Notas 2 3 5 2 3" xfId="9386" xr:uid="{AD6977E2-8DCF-4BDC-867D-19566B670119}"/>
    <cellStyle name="Notas 2 3 5 3" xfId="4271" xr:uid="{03BEE551-3DE9-4355-B2E2-2D5C11E9200F}"/>
    <cellStyle name="Notas 2 3 5 3 2" xfId="10475" xr:uid="{44724D91-290B-482D-9E6D-2645D59D4090}"/>
    <cellStyle name="Notas 2 3 5 4" xfId="7521" xr:uid="{E1CA5A6F-B6A7-4838-AEDC-A42CA5FA9965}"/>
    <cellStyle name="Notas 2 3 6" xfId="1335" xr:uid="{00000000-0005-0000-0000-0000830C0000}"/>
    <cellStyle name="Notas 2 3 6 2" xfId="4594" xr:uid="{AC9255C7-DA6D-4DBC-89BF-AD4F34585953}"/>
    <cellStyle name="Notas 2 3 6 2 2" xfId="10788" xr:uid="{AF2BB61F-DFAF-4239-A0E5-E887987725D6}"/>
    <cellStyle name="Notas 2 3 6 3" xfId="7834" xr:uid="{A98CC2BF-7B24-446A-BC10-BEEF0DAE3DCF}"/>
    <cellStyle name="Notas 2 3 7" xfId="2214" xr:uid="{00000000-0005-0000-0000-0000840C0000}"/>
    <cellStyle name="Notas 2 3 7 2" xfId="5471" xr:uid="{03C06656-A285-4829-B3D7-1F06B41258D5}"/>
    <cellStyle name="Notas 2 3 7 2 2" xfId="11564" xr:uid="{66187250-CBF7-46DE-8EDE-CA5AA471A5B5}"/>
    <cellStyle name="Notas 2 3 7 3" xfId="8610" xr:uid="{62911803-60CE-4C1F-BABD-3D9AC8BC436D}"/>
    <cellStyle name="Notas 2 3 8" xfId="3404" xr:uid="{C52C2A8F-6356-46A0-BC2B-47255E00BE4C}"/>
    <cellStyle name="Notas 2 3 8 2" xfId="9699" xr:uid="{B8EFA79B-F8F4-4E13-8529-720E54B834EA}"/>
    <cellStyle name="Notas 2 3 9" xfId="6682" xr:uid="{BBE4F1DF-04C0-4F5D-B8CB-08B4AF9B729F}"/>
    <cellStyle name="Notas 2 4" xfId="118" xr:uid="{00000000-0005-0000-0000-0000850C0000}"/>
    <cellStyle name="Notas 2 4 2" xfId="310" xr:uid="{00000000-0005-0000-0000-0000860C0000}"/>
    <cellStyle name="Notas 2 4 2 2" xfId="876" xr:uid="{00000000-0005-0000-0000-0000870C0000}"/>
    <cellStyle name="Notas 2 4 2 2 2" xfId="2076" xr:uid="{00000000-0005-0000-0000-0000880C0000}"/>
    <cellStyle name="Notas 2 4 2 2 2 2" xfId="5334" xr:uid="{17178562-5DA4-43E4-8D4B-84C70FACF1D5}"/>
    <cellStyle name="Notas 2 4 2 2 2 2 2" xfId="11437" xr:uid="{9C1D53F0-2D04-4920-A795-13EFAD1D559F}"/>
    <cellStyle name="Notas 2 4 2 2 2 3" xfId="8483" xr:uid="{26F0B07A-748B-4E42-8230-301E2291A324}"/>
    <cellStyle name="Notas 2 4 2 2 3" xfId="2954" xr:uid="{00000000-0005-0000-0000-0000890C0000}"/>
    <cellStyle name="Notas 2 4 2 2 3 2" xfId="6211" xr:uid="{34477C2F-5E01-479E-B1B3-39CF85BE190A}"/>
    <cellStyle name="Notas 2 4 2 2 3 2 2" xfId="12213" xr:uid="{F48790CC-4502-4C05-AAB7-C459D6648E41}"/>
    <cellStyle name="Notas 2 4 2 2 3 3" xfId="9259" xr:uid="{D0276D2B-BB88-4620-84AF-8DB1E47D4443}"/>
    <cellStyle name="Notas 2 4 2 2 4" xfId="4144" xr:uid="{777D0BA9-098F-4840-8970-31DEA4EF5189}"/>
    <cellStyle name="Notas 2 4 2 2 4 2" xfId="10348" xr:uid="{DFD350A4-23B8-4DA0-A9E9-D20A1DC20632}"/>
    <cellStyle name="Notas 2 4 2 2 5" xfId="7394" xr:uid="{0EAE9C17-6B87-44C2-9826-E1FA953FDE4D}"/>
    <cellStyle name="Notas 2 4 2 3" xfId="1156" xr:uid="{00000000-0005-0000-0000-00008A0C0000}"/>
    <cellStyle name="Notas 2 4 2 3 2" xfId="3230" xr:uid="{00000000-0005-0000-0000-00008B0C0000}"/>
    <cellStyle name="Notas 2 4 2 3 2 2" xfId="6487" xr:uid="{157374CE-19CA-41B5-BDDA-43F9E421F769}"/>
    <cellStyle name="Notas 2 4 2 3 2 2 2" xfId="12489" xr:uid="{B4D9B6BD-28C5-439D-9937-9DD7E157D1CD}"/>
    <cellStyle name="Notas 2 4 2 3 2 3" xfId="9535" xr:uid="{6F750CCA-6DA1-40F4-A6EF-375BCAE97E4A}"/>
    <cellStyle name="Notas 2 4 2 3 3" xfId="4420" xr:uid="{7C57B11D-D95C-4276-9A77-B470D8C2DD4C}"/>
    <cellStyle name="Notas 2 4 2 3 3 2" xfId="10624" xr:uid="{C8BD6DE1-E913-4A65-B4C9-D5BD5508DE33}"/>
    <cellStyle name="Notas 2 4 2 3 4" xfId="7670" xr:uid="{77A31E08-6C6E-4299-8FE4-CA5497F57FBF}"/>
    <cellStyle name="Notas 2 4 2 4" xfId="1537" xr:uid="{00000000-0005-0000-0000-00008C0C0000}"/>
    <cellStyle name="Notas 2 4 2 4 2" xfId="4796" xr:uid="{AE312AFC-4E22-435F-9484-ED393E20AC11}"/>
    <cellStyle name="Notas 2 4 2 4 2 2" xfId="10937" xr:uid="{201464EA-9519-4FD6-9B14-74580C6AE228}"/>
    <cellStyle name="Notas 2 4 2 4 3" xfId="7983" xr:uid="{290EF294-2D41-4392-9A4A-7C1E34610A7A}"/>
    <cellStyle name="Notas 2 4 2 5" xfId="2416" xr:uid="{00000000-0005-0000-0000-00008D0C0000}"/>
    <cellStyle name="Notas 2 4 2 5 2" xfId="5673" xr:uid="{043F163B-41D2-4CDA-AAED-3005305B4170}"/>
    <cellStyle name="Notas 2 4 2 5 2 2" xfId="11713" xr:uid="{10712215-D895-4B5C-9893-8A9064A5BF37}"/>
    <cellStyle name="Notas 2 4 2 5 3" xfId="8759" xr:uid="{36851F12-DC7C-4022-A8B0-4B4E4001657C}"/>
    <cellStyle name="Notas 2 4 2 6" xfId="3606" xr:uid="{E078E638-1C73-40F6-BD26-29299A98884B}"/>
    <cellStyle name="Notas 2 4 2 6 2" xfId="9848" xr:uid="{64D4F4A6-029B-49B2-ADFF-80F32947DA4A}"/>
    <cellStyle name="Notas 2 4 2 7" xfId="6894" xr:uid="{9315D3CD-5AB5-45AE-96EE-6C4C777ED276}"/>
    <cellStyle name="Notas 2 4 3" xfId="547" xr:uid="{00000000-0005-0000-0000-00008E0C0000}"/>
    <cellStyle name="Notas 2 4 3 2" xfId="1753" xr:uid="{00000000-0005-0000-0000-00008F0C0000}"/>
    <cellStyle name="Notas 2 4 3 2 2" xfId="5012" xr:uid="{A468D106-5B68-4A22-9A82-6F634B6F390A}"/>
    <cellStyle name="Notas 2 4 3 2 2 2" xfId="11116" xr:uid="{E46FE9D6-6F8C-427C-92CF-DDFEE6535F9F}"/>
    <cellStyle name="Notas 2 4 3 2 3" xfId="8162" xr:uid="{5EB9D875-B2C9-4E84-8C44-5E5CD7274697}"/>
    <cellStyle name="Notas 2 4 3 3" xfId="2632" xr:uid="{00000000-0005-0000-0000-0000900C0000}"/>
    <cellStyle name="Notas 2 4 3 3 2" xfId="5889" xr:uid="{0E1D3F77-9E19-4971-9BAA-BCD0F87AD9B6}"/>
    <cellStyle name="Notas 2 4 3 3 2 2" xfId="11892" xr:uid="{51663C3F-5F56-4D38-93C2-186BB128F815}"/>
    <cellStyle name="Notas 2 4 3 3 3" xfId="8938" xr:uid="{755F6006-4A27-486C-AEE7-9E488E69CA6D}"/>
    <cellStyle name="Notas 2 4 3 4" xfId="3822" xr:uid="{CA03E742-C6DA-49BD-9797-E5DA20C7118D}"/>
    <cellStyle name="Notas 2 4 3 4 2" xfId="10027" xr:uid="{22F37D0A-D249-4E12-953C-27FA7FB19191}"/>
    <cellStyle name="Notas 2 4 3 5" xfId="7073" xr:uid="{533299D2-E3B5-4EB2-BE88-54FF42BD525E}"/>
    <cellStyle name="Notas 2 4 4" xfId="742" xr:uid="{00000000-0005-0000-0000-0000910C0000}"/>
    <cellStyle name="Notas 2 4 4 2" xfId="1942" xr:uid="{00000000-0005-0000-0000-0000920C0000}"/>
    <cellStyle name="Notas 2 4 4 2 2" xfId="5200" xr:uid="{B0A740A8-D3E5-475B-959F-89E7D1F3F520}"/>
    <cellStyle name="Notas 2 4 4 2 2 2" xfId="11303" xr:uid="{29EEEBE8-74EB-4941-B5ED-EC9073CE9910}"/>
    <cellStyle name="Notas 2 4 4 2 3" xfId="8349" xr:uid="{AFBA7BDA-A363-4F69-AC30-6EC4738636A2}"/>
    <cellStyle name="Notas 2 4 4 3" xfId="2820" xr:uid="{00000000-0005-0000-0000-0000930C0000}"/>
    <cellStyle name="Notas 2 4 4 3 2" xfId="6077" xr:uid="{0F448F74-6E90-4B47-84C2-59FD6B2058E0}"/>
    <cellStyle name="Notas 2 4 4 3 2 2" xfId="12079" xr:uid="{736400DF-458F-40AA-8252-41F6C0FDBDB9}"/>
    <cellStyle name="Notas 2 4 4 3 3" xfId="9125" xr:uid="{38DF883B-1EED-4FBC-9A89-83F89DD1164A}"/>
    <cellStyle name="Notas 2 4 4 4" xfId="4010" xr:uid="{03CFF679-BE2D-438F-93A5-C821BF69A2D4}"/>
    <cellStyle name="Notas 2 4 4 4 2" xfId="10214" xr:uid="{12BAD687-24C0-45D7-AA3D-C27CD012B619}"/>
    <cellStyle name="Notas 2 4 4 5" xfId="7260" xr:uid="{4E39334D-7F6F-492E-8FBF-340815C16028}"/>
    <cellStyle name="Notas 2 4 5" xfId="1022" xr:uid="{00000000-0005-0000-0000-0000940C0000}"/>
    <cellStyle name="Notas 2 4 5 2" xfId="3096" xr:uid="{00000000-0005-0000-0000-0000950C0000}"/>
    <cellStyle name="Notas 2 4 5 2 2" xfId="6353" xr:uid="{432B180F-53FC-4EBF-8040-21413D0135C7}"/>
    <cellStyle name="Notas 2 4 5 2 2 2" xfId="12355" xr:uid="{41E48717-6545-4D59-AD98-4F6016ADE1BB}"/>
    <cellStyle name="Notas 2 4 5 2 3" xfId="9401" xr:uid="{838AC73C-3858-4F6F-81CF-451F60E8C92D}"/>
    <cellStyle name="Notas 2 4 5 3" xfId="4286" xr:uid="{E0887DE7-0FF0-45B6-BB8D-43DA263C0196}"/>
    <cellStyle name="Notas 2 4 5 3 2" xfId="10490" xr:uid="{0FD73E39-ED3E-48F3-A06B-FF146474E132}"/>
    <cellStyle name="Notas 2 4 5 4" xfId="7536" xr:uid="{7B357BF0-376F-420A-AEB3-459CDC02B0EA}"/>
    <cellStyle name="Notas 2 4 6" xfId="1353" xr:uid="{00000000-0005-0000-0000-0000960C0000}"/>
    <cellStyle name="Notas 2 4 6 2" xfId="4612" xr:uid="{A7815597-BB47-4A4D-912B-D8EADE7D30E2}"/>
    <cellStyle name="Notas 2 4 6 2 2" xfId="10803" xr:uid="{F79B68B0-B02A-4394-83A0-1C821577B584}"/>
    <cellStyle name="Notas 2 4 6 3" xfId="7849" xr:uid="{D8380842-2F9B-4039-8EFC-146CE9B7B9D0}"/>
    <cellStyle name="Notas 2 4 7" xfId="2232" xr:uid="{00000000-0005-0000-0000-0000970C0000}"/>
    <cellStyle name="Notas 2 4 7 2" xfId="5489" xr:uid="{66A5DDBC-67CB-4870-8B60-391C6BCC1A5F}"/>
    <cellStyle name="Notas 2 4 7 2 2" xfId="11579" xr:uid="{E6F9B9D1-E108-488B-94A5-374D0335DC46}"/>
    <cellStyle name="Notas 2 4 7 3" xfId="8625" xr:uid="{8251AFEB-D9EB-47C5-892A-638B61C74F84}"/>
    <cellStyle name="Notas 2 4 8" xfId="3422" xr:uid="{9CEDF3B0-5095-46A7-ACAB-AAEF76DD0187}"/>
    <cellStyle name="Notas 2 4 8 2" xfId="9714" xr:uid="{3B3734E5-C855-4A90-8760-F592471C6730}"/>
    <cellStyle name="Notas 2 4 9" xfId="6760" xr:uid="{1EABC71D-74E4-42FE-B709-26A11FD8CC23}"/>
    <cellStyle name="Notas 2 5" xfId="136" xr:uid="{00000000-0005-0000-0000-0000980C0000}"/>
    <cellStyle name="Notas 2 5 2" xfId="328" xr:uid="{00000000-0005-0000-0000-0000990C0000}"/>
    <cellStyle name="Notas 2 5 2 2" xfId="891" xr:uid="{00000000-0005-0000-0000-00009A0C0000}"/>
    <cellStyle name="Notas 2 5 2 2 2" xfId="2091" xr:uid="{00000000-0005-0000-0000-00009B0C0000}"/>
    <cellStyle name="Notas 2 5 2 2 2 2" xfId="5349" xr:uid="{EFD3888F-009A-45BB-8151-1CFE5DDD7EF1}"/>
    <cellStyle name="Notas 2 5 2 2 2 2 2" xfId="11452" xr:uid="{24A821F7-3DA5-4955-9D06-406A145409E4}"/>
    <cellStyle name="Notas 2 5 2 2 2 3" xfId="8498" xr:uid="{CC6D705E-64B2-42D9-A79E-5B4CC161D7DF}"/>
    <cellStyle name="Notas 2 5 2 2 3" xfId="2969" xr:uid="{00000000-0005-0000-0000-00009C0C0000}"/>
    <cellStyle name="Notas 2 5 2 2 3 2" xfId="6226" xr:uid="{8C1D60C3-D021-42DE-A06E-9B777799A819}"/>
    <cellStyle name="Notas 2 5 2 2 3 2 2" xfId="12228" xr:uid="{582398B6-6981-4484-A6AA-29AC43AF8A52}"/>
    <cellStyle name="Notas 2 5 2 2 3 3" xfId="9274" xr:uid="{DC07FDB4-C40B-4479-967F-B52D4DC30013}"/>
    <cellStyle name="Notas 2 5 2 2 4" xfId="4159" xr:uid="{EB245987-C44B-4817-A5A3-0B41821CE07D}"/>
    <cellStyle name="Notas 2 5 2 2 4 2" xfId="10363" xr:uid="{F95CD631-6B0C-4BE5-9436-791F9F2A5353}"/>
    <cellStyle name="Notas 2 5 2 2 5" xfId="7409" xr:uid="{A352AC75-2EE8-420D-81D3-DE938A38C7FD}"/>
    <cellStyle name="Notas 2 5 2 3" xfId="1171" xr:uid="{00000000-0005-0000-0000-00009D0C0000}"/>
    <cellStyle name="Notas 2 5 2 3 2" xfId="3245" xr:uid="{00000000-0005-0000-0000-00009E0C0000}"/>
    <cellStyle name="Notas 2 5 2 3 2 2" xfId="6502" xr:uid="{A1FA752D-A750-434B-9C7A-348B5B972842}"/>
    <cellStyle name="Notas 2 5 2 3 2 2 2" xfId="12504" xr:uid="{133D9837-9202-4F84-8928-DEB534C3960B}"/>
    <cellStyle name="Notas 2 5 2 3 2 3" xfId="9550" xr:uid="{6619A3D2-0AF9-4DEC-9CDB-333329439F6D}"/>
    <cellStyle name="Notas 2 5 2 3 3" xfId="4435" xr:uid="{737B9D65-91D9-4832-92E0-3DCF93EC5D72}"/>
    <cellStyle name="Notas 2 5 2 3 3 2" xfId="10639" xr:uid="{7D3B3FEC-E113-4734-B661-5F5FE2013446}"/>
    <cellStyle name="Notas 2 5 2 3 4" xfId="7685" xr:uid="{A1AEB9F2-6E16-43ED-AE45-34E99617EEA7}"/>
    <cellStyle name="Notas 2 5 2 4" xfId="1555" xr:uid="{00000000-0005-0000-0000-00009F0C0000}"/>
    <cellStyle name="Notas 2 5 2 4 2" xfId="4814" xr:uid="{E0842A93-2B85-406F-8F4D-1F3F125D63F0}"/>
    <cellStyle name="Notas 2 5 2 4 2 2" xfId="10952" xr:uid="{AEE8F856-EED5-4956-8E9F-8DA573228D5C}"/>
    <cellStyle name="Notas 2 5 2 4 3" xfId="7998" xr:uid="{D2CC1F3B-A570-4972-A946-A15CB467699C}"/>
    <cellStyle name="Notas 2 5 2 5" xfId="2434" xr:uid="{00000000-0005-0000-0000-0000A00C0000}"/>
    <cellStyle name="Notas 2 5 2 5 2" xfId="5691" xr:uid="{4765612D-E1FC-4D9E-9733-2325D0A41355}"/>
    <cellStyle name="Notas 2 5 2 5 2 2" xfId="11728" xr:uid="{516C215C-AB96-495E-9E6F-0610E794789D}"/>
    <cellStyle name="Notas 2 5 2 5 3" xfId="8774" xr:uid="{F563E7BB-7A87-4333-8BE0-9447ADE7507C}"/>
    <cellStyle name="Notas 2 5 2 6" xfId="3624" xr:uid="{592BAA0B-DA4A-4711-8BAA-40004AF823A7}"/>
    <cellStyle name="Notas 2 5 2 6 2" xfId="9863" xr:uid="{9FAAF0EE-87A8-451E-88B7-010D93738C5D}"/>
    <cellStyle name="Notas 2 5 2 7" xfId="6909" xr:uid="{28DA548C-21B0-4044-BAE6-4D6122624082}"/>
    <cellStyle name="Notas 2 5 3" xfId="562" xr:uid="{00000000-0005-0000-0000-0000A10C0000}"/>
    <cellStyle name="Notas 2 5 3 2" xfId="1768" xr:uid="{00000000-0005-0000-0000-0000A20C0000}"/>
    <cellStyle name="Notas 2 5 3 2 2" xfId="5027" xr:uid="{B47738D2-815F-4093-9431-AFEC1523FE7B}"/>
    <cellStyle name="Notas 2 5 3 2 2 2" xfId="11131" xr:uid="{ACC018FA-B389-487E-9259-A19DF0D15779}"/>
    <cellStyle name="Notas 2 5 3 2 3" xfId="8177" xr:uid="{E57EF244-480A-4DD1-9176-A5C4C4717930}"/>
    <cellStyle name="Notas 2 5 3 3" xfId="2647" xr:uid="{00000000-0005-0000-0000-0000A30C0000}"/>
    <cellStyle name="Notas 2 5 3 3 2" xfId="5904" xr:uid="{65AFF2B8-6957-4DD7-A5B7-9F50DAA77EB8}"/>
    <cellStyle name="Notas 2 5 3 3 2 2" xfId="11907" xr:uid="{CDF5AAC1-8FA3-457A-AEFB-7FF5DB070132}"/>
    <cellStyle name="Notas 2 5 3 3 3" xfId="8953" xr:uid="{737F24BB-1384-49F5-8A35-8FFF5CF56B76}"/>
    <cellStyle name="Notas 2 5 3 4" xfId="3837" xr:uid="{851A2930-1357-4BFD-A6BF-8BCBF6623244}"/>
    <cellStyle name="Notas 2 5 3 4 2" xfId="10042" xr:uid="{78240DE7-9FE9-4E72-9729-F817581AEFF8}"/>
    <cellStyle name="Notas 2 5 3 5" xfId="7088" xr:uid="{306EEA0B-0DFE-4C20-AC31-BD510BB95DA6}"/>
    <cellStyle name="Notas 2 5 4" xfId="757" xr:uid="{00000000-0005-0000-0000-0000A40C0000}"/>
    <cellStyle name="Notas 2 5 4 2" xfId="1957" xr:uid="{00000000-0005-0000-0000-0000A50C0000}"/>
    <cellStyle name="Notas 2 5 4 2 2" xfId="5215" xr:uid="{BC97E9BE-AAFB-4DAE-AD79-3810601F2164}"/>
    <cellStyle name="Notas 2 5 4 2 2 2" xfId="11318" xr:uid="{9E97F1D9-D949-4D82-B502-53AFF490F0F7}"/>
    <cellStyle name="Notas 2 5 4 2 3" xfId="8364" xr:uid="{735D35E2-2803-443C-AB01-28C2CE743EE8}"/>
    <cellStyle name="Notas 2 5 4 3" xfId="2835" xr:uid="{00000000-0005-0000-0000-0000A60C0000}"/>
    <cellStyle name="Notas 2 5 4 3 2" xfId="6092" xr:uid="{A3034731-DCFF-4398-8B95-422C180F7E66}"/>
    <cellStyle name="Notas 2 5 4 3 2 2" xfId="12094" xr:uid="{BC0B7380-65FF-4870-8B32-CA8486C74E36}"/>
    <cellStyle name="Notas 2 5 4 3 3" xfId="9140" xr:uid="{291E5958-74BD-4F1E-B4B1-63680F0F48D4}"/>
    <cellStyle name="Notas 2 5 4 4" xfId="4025" xr:uid="{59237E7F-509D-43F7-872F-29BF0469EDAC}"/>
    <cellStyle name="Notas 2 5 4 4 2" xfId="10229" xr:uid="{D927724C-1F89-4FA0-9357-F02EED46BB28}"/>
    <cellStyle name="Notas 2 5 4 5" xfId="7275" xr:uid="{389B4812-7286-411E-B5B2-0EC86021E1F2}"/>
    <cellStyle name="Notas 2 5 5" xfId="1037" xr:uid="{00000000-0005-0000-0000-0000A70C0000}"/>
    <cellStyle name="Notas 2 5 5 2" xfId="3111" xr:uid="{00000000-0005-0000-0000-0000A80C0000}"/>
    <cellStyle name="Notas 2 5 5 2 2" xfId="6368" xr:uid="{AB85AFE8-152E-40BC-837D-0B6CC336A0DB}"/>
    <cellStyle name="Notas 2 5 5 2 2 2" xfId="12370" xr:uid="{199B7B9C-18C7-4EF9-BBE8-566B63636C6A}"/>
    <cellStyle name="Notas 2 5 5 2 3" xfId="9416" xr:uid="{3735F587-D35C-469E-9B7E-EE2416C4D330}"/>
    <cellStyle name="Notas 2 5 5 3" xfId="4301" xr:uid="{B2403277-019B-40C0-B081-E7DF2145AA1B}"/>
    <cellStyle name="Notas 2 5 5 3 2" xfId="10505" xr:uid="{FD696E5D-BE35-42C7-B179-BE211B7E192D}"/>
    <cellStyle name="Notas 2 5 5 4" xfId="7551" xr:uid="{576DA5CC-F10A-4A18-BD39-CE94BBD9F727}"/>
    <cellStyle name="Notas 2 5 6" xfId="1371" xr:uid="{00000000-0005-0000-0000-0000A90C0000}"/>
    <cellStyle name="Notas 2 5 6 2" xfId="4630" xr:uid="{65263394-6F4A-4ADE-A4E5-DF5EFB33D3F9}"/>
    <cellStyle name="Notas 2 5 6 2 2" xfId="10818" xr:uid="{77FD37EA-B4BB-4A61-97A6-4A4265AB3A2F}"/>
    <cellStyle name="Notas 2 5 6 3" xfId="7864" xr:uid="{37C6455C-DF3E-412D-A2BC-0D6724F4A73E}"/>
    <cellStyle name="Notas 2 5 7" xfId="2250" xr:uid="{00000000-0005-0000-0000-0000AA0C0000}"/>
    <cellStyle name="Notas 2 5 7 2" xfId="5507" xr:uid="{E0A2DB1C-4005-4E5E-AD74-2F92F118842D}"/>
    <cellStyle name="Notas 2 5 7 2 2" xfId="11594" xr:uid="{393594CD-6124-4B97-85EB-452B0E27BD4A}"/>
    <cellStyle name="Notas 2 5 7 3" xfId="8640" xr:uid="{F5F01711-D5D4-49F1-A174-FF820773B131}"/>
    <cellStyle name="Notas 2 5 8" xfId="3440" xr:uid="{6165F078-EE2B-4162-B037-D0FC202A5969}"/>
    <cellStyle name="Notas 2 5 8 2" xfId="9729" xr:uid="{3C1FFBA6-DFDC-47F7-8986-A320DDC97DC7}"/>
    <cellStyle name="Notas 2 5 9" xfId="6775" xr:uid="{05034F48-9DF8-40A5-8363-14D7EB7D88BB}"/>
    <cellStyle name="Notas 2 6" xfId="154" xr:uid="{00000000-0005-0000-0000-0000AB0C0000}"/>
    <cellStyle name="Notas 2 6 2" xfId="346" xr:uid="{00000000-0005-0000-0000-0000AC0C0000}"/>
    <cellStyle name="Notas 2 6 2 2" xfId="906" xr:uid="{00000000-0005-0000-0000-0000AD0C0000}"/>
    <cellStyle name="Notas 2 6 2 2 2" xfId="2106" xr:uid="{00000000-0005-0000-0000-0000AE0C0000}"/>
    <cellStyle name="Notas 2 6 2 2 2 2" xfId="5364" xr:uid="{85D3E26B-050D-4C14-B803-3D2C4901073C}"/>
    <cellStyle name="Notas 2 6 2 2 2 2 2" xfId="11467" xr:uid="{79B4A956-057E-4D92-8D46-B1C5A967BF27}"/>
    <cellStyle name="Notas 2 6 2 2 2 3" xfId="8513" xr:uid="{F3D26CFE-44DB-4374-9834-B590EEA0BDE0}"/>
    <cellStyle name="Notas 2 6 2 2 3" xfId="2984" xr:uid="{00000000-0005-0000-0000-0000AF0C0000}"/>
    <cellStyle name="Notas 2 6 2 2 3 2" xfId="6241" xr:uid="{DDB478B0-BD7D-4104-8514-CDB036C5DC46}"/>
    <cellStyle name="Notas 2 6 2 2 3 2 2" xfId="12243" xr:uid="{F91D2714-4C87-442E-90CC-1DCFCEC9F035}"/>
    <cellStyle name="Notas 2 6 2 2 3 3" xfId="9289" xr:uid="{0FE9B3CF-B5DC-458B-A52D-D886424358EB}"/>
    <cellStyle name="Notas 2 6 2 2 4" xfId="4174" xr:uid="{74915BAF-6B50-476B-993A-35B9B760ADDE}"/>
    <cellStyle name="Notas 2 6 2 2 4 2" xfId="10378" xr:uid="{BD4A0F54-6A99-41E4-92E3-C50ACA3DD7BE}"/>
    <cellStyle name="Notas 2 6 2 2 5" xfId="7424" xr:uid="{20BA7142-4126-427F-BDA1-1E5D5F4C2521}"/>
    <cellStyle name="Notas 2 6 2 3" xfId="1186" xr:uid="{00000000-0005-0000-0000-0000B00C0000}"/>
    <cellStyle name="Notas 2 6 2 3 2" xfId="3260" xr:uid="{00000000-0005-0000-0000-0000B10C0000}"/>
    <cellStyle name="Notas 2 6 2 3 2 2" xfId="6517" xr:uid="{368363FC-2013-4917-9B9A-42793DC3DC3B}"/>
    <cellStyle name="Notas 2 6 2 3 2 2 2" xfId="12519" xr:uid="{B264845B-3BB3-4228-830A-8ECE7F8B9AA6}"/>
    <cellStyle name="Notas 2 6 2 3 2 3" xfId="9565" xr:uid="{6DB0DE16-12E5-4A56-A536-9B145BBF5115}"/>
    <cellStyle name="Notas 2 6 2 3 3" xfId="4450" xr:uid="{9B51723E-AC64-4173-98A3-D856A2B27F91}"/>
    <cellStyle name="Notas 2 6 2 3 3 2" xfId="10654" xr:uid="{75E184ED-E5C5-491C-AEBA-891BBA64E042}"/>
    <cellStyle name="Notas 2 6 2 3 4" xfId="7700" xr:uid="{48356236-476C-4411-AEE3-0570195EBE91}"/>
    <cellStyle name="Notas 2 6 2 4" xfId="1573" xr:uid="{00000000-0005-0000-0000-0000B20C0000}"/>
    <cellStyle name="Notas 2 6 2 4 2" xfId="4832" xr:uid="{123462D8-B4D9-43BD-B339-EEAFC0ACF2AC}"/>
    <cellStyle name="Notas 2 6 2 4 2 2" xfId="10967" xr:uid="{00A400EC-0235-4431-966A-840D3267AF27}"/>
    <cellStyle name="Notas 2 6 2 4 3" xfId="8013" xr:uid="{1D7957D1-01A5-4172-A484-E3E0E349921C}"/>
    <cellStyle name="Notas 2 6 2 5" xfId="2452" xr:uid="{00000000-0005-0000-0000-0000B30C0000}"/>
    <cellStyle name="Notas 2 6 2 5 2" xfId="5709" xr:uid="{58B1C47B-1F9C-4C8D-919F-639583132812}"/>
    <cellStyle name="Notas 2 6 2 5 2 2" xfId="11743" xr:uid="{E9234750-A7A3-4EDA-A562-E836B1B55127}"/>
    <cellStyle name="Notas 2 6 2 5 3" xfId="8789" xr:uid="{D62A1826-8444-4E48-A59E-8A65BC62AC4F}"/>
    <cellStyle name="Notas 2 6 2 6" xfId="3642" xr:uid="{F3BC2C45-4F8D-4C05-AC91-E29CAA2A246B}"/>
    <cellStyle name="Notas 2 6 2 6 2" xfId="9878" xr:uid="{77363883-F777-489F-B3DB-FD5C61B9BEBC}"/>
    <cellStyle name="Notas 2 6 2 7" xfId="6924" xr:uid="{E4C05C55-F3B9-4977-ADDD-5617EC07C560}"/>
    <cellStyle name="Notas 2 6 3" xfId="577" xr:uid="{00000000-0005-0000-0000-0000B40C0000}"/>
    <cellStyle name="Notas 2 6 3 2" xfId="1783" xr:uid="{00000000-0005-0000-0000-0000B50C0000}"/>
    <cellStyle name="Notas 2 6 3 2 2" xfId="5042" xr:uid="{C181ECC3-0B85-4E78-A3DE-9ED7B5F5DDC2}"/>
    <cellStyle name="Notas 2 6 3 2 2 2" xfId="11146" xr:uid="{2C500E2B-B942-47F9-9572-D75268A63941}"/>
    <cellStyle name="Notas 2 6 3 2 3" xfId="8192" xr:uid="{3F15D109-D37C-4F91-BEA8-7F95A1FD0057}"/>
    <cellStyle name="Notas 2 6 3 3" xfId="2662" xr:uid="{00000000-0005-0000-0000-0000B60C0000}"/>
    <cellStyle name="Notas 2 6 3 3 2" xfId="5919" xr:uid="{97809849-B5CC-4991-9687-C1386B139F9D}"/>
    <cellStyle name="Notas 2 6 3 3 2 2" xfId="11922" xr:uid="{3BAEBDF4-B76F-432B-BF96-258BD54203FB}"/>
    <cellStyle name="Notas 2 6 3 3 3" xfId="8968" xr:uid="{97C34192-3AB3-4965-9A66-76EC2250659D}"/>
    <cellStyle name="Notas 2 6 3 4" xfId="3852" xr:uid="{7668A469-8B36-4229-AA4E-8478464F126A}"/>
    <cellStyle name="Notas 2 6 3 4 2" xfId="10057" xr:uid="{4E398EBB-4C18-4725-A84E-37EE2D845546}"/>
    <cellStyle name="Notas 2 6 3 5" xfId="7103" xr:uid="{BD93D66A-E32D-41ED-9265-8292456FC4EB}"/>
    <cellStyle name="Notas 2 6 4" xfId="772" xr:uid="{00000000-0005-0000-0000-0000B70C0000}"/>
    <cellStyle name="Notas 2 6 4 2" xfId="1972" xr:uid="{00000000-0005-0000-0000-0000B80C0000}"/>
    <cellStyle name="Notas 2 6 4 2 2" xfId="5230" xr:uid="{0527E1FF-13CC-4F48-8D3A-A302C947340E}"/>
    <cellStyle name="Notas 2 6 4 2 2 2" xfId="11333" xr:uid="{3A5E3CEF-1E23-4508-89C4-46A7F09C1603}"/>
    <cellStyle name="Notas 2 6 4 2 3" xfId="8379" xr:uid="{1B3B8CF7-761F-428F-BDE7-C34CE468BA49}"/>
    <cellStyle name="Notas 2 6 4 3" xfId="2850" xr:uid="{00000000-0005-0000-0000-0000B90C0000}"/>
    <cellStyle name="Notas 2 6 4 3 2" xfId="6107" xr:uid="{61B1738F-0DE2-4120-8342-530CC9154B31}"/>
    <cellStyle name="Notas 2 6 4 3 2 2" xfId="12109" xr:uid="{98BDBF7D-6310-49C1-BD3E-5A32C0186A98}"/>
    <cellStyle name="Notas 2 6 4 3 3" xfId="9155" xr:uid="{217F32CC-ABD0-4754-BF25-DE98E4AA71CE}"/>
    <cellStyle name="Notas 2 6 4 4" xfId="4040" xr:uid="{DCF5E347-62A1-4FF6-BB6E-8D4F7549D912}"/>
    <cellStyle name="Notas 2 6 4 4 2" xfId="10244" xr:uid="{65736672-1E48-4C05-BF40-C01CA76B6DF9}"/>
    <cellStyle name="Notas 2 6 4 5" xfId="7290" xr:uid="{ACB594A1-658E-4BAE-A1DE-F5D6C1D1D543}"/>
    <cellStyle name="Notas 2 6 5" xfId="1052" xr:uid="{00000000-0005-0000-0000-0000BA0C0000}"/>
    <cellStyle name="Notas 2 6 5 2" xfId="3126" xr:uid="{00000000-0005-0000-0000-0000BB0C0000}"/>
    <cellStyle name="Notas 2 6 5 2 2" xfId="6383" xr:uid="{FE83E68F-F14A-4870-9C3A-CDC2381CF272}"/>
    <cellStyle name="Notas 2 6 5 2 2 2" xfId="12385" xr:uid="{9C12F776-185C-4AD7-9BA4-2E5508085211}"/>
    <cellStyle name="Notas 2 6 5 2 3" xfId="9431" xr:uid="{37612394-8157-4680-B5BB-0F87565AAB5B}"/>
    <cellStyle name="Notas 2 6 5 3" xfId="4316" xr:uid="{C82C821D-E40A-493B-8757-61538E94C7FB}"/>
    <cellStyle name="Notas 2 6 5 3 2" xfId="10520" xr:uid="{3345E121-58E2-43D1-A84F-42A7C780A7A1}"/>
    <cellStyle name="Notas 2 6 5 4" xfId="7566" xr:uid="{B3959D5C-0471-489E-9A84-DDF69D2F0071}"/>
    <cellStyle name="Notas 2 6 6" xfId="1389" xr:uid="{00000000-0005-0000-0000-0000BC0C0000}"/>
    <cellStyle name="Notas 2 6 6 2" xfId="4648" xr:uid="{96DF553A-A2FB-451B-A0C1-FFD3F3CE6D0D}"/>
    <cellStyle name="Notas 2 6 6 2 2" xfId="10833" xr:uid="{2602BF3D-9E89-4542-8479-219B3EEDED1C}"/>
    <cellStyle name="Notas 2 6 6 3" xfId="7879" xr:uid="{03E43463-E5E5-4FB5-AFCB-838105860AE3}"/>
    <cellStyle name="Notas 2 6 7" xfId="2268" xr:uid="{00000000-0005-0000-0000-0000BD0C0000}"/>
    <cellStyle name="Notas 2 6 7 2" xfId="5525" xr:uid="{51549609-83AC-4EDF-BFE7-C7F0F8A5BC42}"/>
    <cellStyle name="Notas 2 6 7 2 2" xfId="11609" xr:uid="{7F5F0C17-C93E-4628-BC4F-A9AF4E888DA1}"/>
    <cellStyle name="Notas 2 6 7 3" xfId="8655" xr:uid="{D97EA92A-0FA6-4CCB-ADD9-8F98BB4995D2}"/>
    <cellStyle name="Notas 2 6 8" xfId="3458" xr:uid="{36F7BD84-CF1A-4266-9D10-94DC6D8025BB}"/>
    <cellStyle name="Notas 2 6 8 2" xfId="9744" xr:uid="{2B2B5B01-AA2A-4B2A-9924-9D9EB6FCE2C6}"/>
    <cellStyle name="Notas 2 6 9" xfId="6790" xr:uid="{4AF7472B-9578-4D35-920E-BCDC497D1852}"/>
    <cellStyle name="Notas 2 7" xfId="174" xr:uid="{00000000-0005-0000-0000-0000BE0C0000}"/>
    <cellStyle name="Notas 2 7 2" xfId="366" xr:uid="{00000000-0005-0000-0000-0000BF0C0000}"/>
    <cellStyle name="Notas 2 7 2 2" xfId="921" xr:uid="{00000000-0005-0000-0000-0000C00C0000}"/>
    <cellStyle name="Notas 2 7 2 2 2" xfId="2121" xr:uid="{00000000-0005-0000-0000-0000C10C0000}"/>
    <cellStyle name="Notas 2 7 2 2 2 2" xfId="5379" xr:uid="{140E56AE-2431-4D2D-B3FC-1C61C1406DF5}"/>
    <cellStyle name="Notas 2 7 2 2 2 2 2" xfId="11482" xr:uid="{4DEAF30D-5519-4306-B831-F1C5461C6D46}"/>
    <cellStyle name="Notas 2 7 2 2 2 3" xfId="8528" xr:uid="{8F7C951D-369D-4783-99E7-7E29432565A0}"/>
    <cellStyle name="Notas 2 7 2 2 3" xfId="2999" xr:uid="{00000000-0005-0000-0000-0000C20C0000}"/>
    <cellStyle name="Notas 2 7 2 2 3 2" xfId="6256" xr:uid="{4BA02113-9139-4A8A-B5DA-CA7193350554}"/>
    <cellStyle name="Notas 2 7 2 2 3 2 2" xfId="12258" xr:uid="{3F01C322-7B71-4CA9-8116-AD103405BF65}"/>
    <cellStyle name="Notas 2 7 2 2 3 3" xfId="9304" xr:uid="{14FFD974-4864-4103-A530-BCAA80A80D80}"/>
    <cellStyle name="Notas 2 7 2 2 4" xfId="4189" xr:uid="{EF43FF7B-F594-41AF-BF09-EC4CBA344C9A}"/>
    <cellStyle name="Notas 2 7 2 2 4 2" xfId="10393" xr:uid="{6C61A062-FA02-45D5-B10D-6D6316315C80}"/>
    <cellStyle name="Notas 2 7 2 2 5" xfId="7439" xr:uid="{E4E92066-A9C5-465F-97DE-6478518DFFF6}"/>
    <cellStyle name="Notas 2 7 2 3" xfId="1201" xr:uid="{00000000-0005-0000-0000-0000C30C0000}"/>
    <cellStyle name="Notas 2 7 2 3 2" xfId="3275" xr:uid="{00000000-0005-0000-0000-0000C40C0000}"/>
    <cellStyle name="Notas 2 7 2 3 2 2" xfId="6532" xr:uid="{3E29A9C5-5386-46FE-9943-AD9D577D04EB}"/>
    <cellStyle name="Notas 2 7 2 3 2 2 2" xfId="12534" xr:uid="{6943DD65-3889-46E7-9526-AC16D8D00BCA}"/>
    <cellStyle name="Notas 2 7 2 3 2 3" xfId="9580" xr:uid="{FCE7D4D2-9893-4F0C-B0EF-EA74E8B55D12}"/>
    <cellStyle name="Notas 2 7 2 3 3" xfId="4465" xr:uid="{1BA235EE-CF13-4827-A41D-17B9F1A36E76}"/>
    <cellStyle name="Notas 2 7 2 3 3 2" xfId="10669" xr:uid="{B2BD8C30-677C-4CED-8E06-18B94F46E096}"/>
    <cellStyle name="Notas 2 7 2 3 4" xfId="7715" xr:uid="{29E70745-A51E-406E-8785-039003AB3B00}"/>
    <cellStyle name="Notas 2 7 2 4" xfId="1592" xr:uid="{00000000-0005-0000-0000-0000C50C0000}"/>
    <cellStyle name="Notas 2 7 2 4 2" xfId="4851" xr:uid="{1A811601-8F3A-4D1B-A9DF-67D71DECFA37}"/>
    <cellStyle name="Notas 2 7 2 4 2 2" xfId="10982" xr:uid="{87C70906-3A03-4E2A-9221-2B13383C1ACE}"/>
    <cellStyle name="Notas 2 7 2 4 3" xfId="8028" xr:uid="{C5F57C89-BA5D-47CF-93A0-80C266D36CED}"/>
    <cellStyle name="Notas 2 7 2 5" xfId="2471" xr:uid="{00000000-0005-0000-0000-0000C60C0000}"/>
    <cellStyle name="Notas 2 7 2 5 2" xfId="5728" xr:uid="{9B81701D-929D-47E7-B567-9B541AF0D432}"/>
    <cellStyle name="Notas 2 7 2 5 2 2" xfId="11758" xr:uid="{CB2329CA-07D8-476D-A250-3B6FFFC3CED9}"/>
    <cellStyle name="Notas 2 7 2 5 3" xfId="8804" xr:uid="{C10BE936-2558-4642-8CBB-5B6AB7E87CF6}"/>
    <cellStyle name="Notas 2 7 2 6" xfId="3661" xr:uid="{F683CCC7-FC81-4FDC-A65A-68A9DA5FFAFE}"/>
    <cellStyle name="Notas 2 7 2 6 2" xfId="9893" xr:uid="{69E1ED1C-582B-4739-9304-B80A04FC0630}"/>
    <cellStyle name="Notas 2 7 2 7" xfId="6939" xr:uid="{A9EFDEEE-558C-48C1-AA4D-D6E5B65CB265}"/>
    <cellStyle name="Notas 2 7 3" xfId="592" xr:uid="{00000000-0005-0000-0000-0000C70C0000}"/>
    <cellStyle name="Notas 2 7 3 2" xfId="1798" xr:uid="{00000000-0005-0000-0000-0000C80C0000}"/>
    <cellStyle name="Notas 2 7 3 2 2" xfId="5057" xr:uid="{7003F6AD-AE60-43B0-8905-6745F547A1F5}"/>
    <cellStyle name="Notas 2 7 3 2 2 2" xfId="11161" xr:uid="{996E8AE3-811F-4413-BD50-08C7B5A5FF31}"/>
    <cellStyle name="Notas 2 7 3 2 3" xfId="8207" xr:uid="{F48B5F09-CC0F-406B-8D44-94B8BF7D24EC}"/>
    <cellStyle name="Notas 2 7 3 3" xfId="2677" xr:uid="{00000000-0005-0000-0000-0000C90C0000}"/>
    <cellStyle name="Notas 2 7 3 3 2" xfId="5934" xr:uid="{63D93A2E-01A5-4F21-A3EF-5DFC310392F4}"/>
    <cellStyle name="Notas 2 7 3 3 2 2" xfId="11937" xr:uid="{E3A7F669-3625-4C83-900B-EDD9C734EDBE}"/>
    <cellStyle name="Notas 2 7 3 3 3" xfId="8983" xr:uid="{9925C7DC-BE29-4C38-A778-E6C61C532E45}"/>
    <cellStyle name="Notas 2 7 3 4" xfId="3867" xr:uid="{9B323417-EDB1-4B68-B983-97B1200A3B11}"/>
    <cellStyle name="Notas 2 7 3 4 2" xfId="10072" xr:uid="{CF348379-CB08-4F6F-ACCA-19FC3A039EF7}"/>
    <cellStyle name="Notas 2 7 3 5" xfId="7118" xr:uid="{15D94260-CE48-4353-B39C-59EC63DD17DB}"/>
    <cellStyle name="Notas 2 7 4" xfId="787" xr:uid="{00000000-0005-0000-0000-0000CA0C0000}"/>
    <cellStyle name="Notas 2 7 4 2" xfId="1987" xr:uid="{00000000-0005-0000-0000-0000CB0C0000}"/>
    <cellStyle name="Notas 2 7 4 2 2" xfId="5245" xr:uid="{CE2B73A8-9EF6-4739-B5AF-ACFE32CCC6A3}"/>
    <cellStyle name="Notas 2 7 4 2 2 2" xfId="11348" xr:uid="{591BC8BE-2388-43D7-8ED2-E1B991DA656B}"/>
    <cellStyle name="Notas 2 7 4 2 3" xfId="8394" xr:uid="{BC0D0723-63AD-4F45-BA02-BD6BC78BAAE0}"/>
    <cellStyle name="Notas 2 7 4 3" xfId="2865" xr:uid="{00000000-0005-0000-0000-0000CC0C0000}"/>
    <cellStyle name="Notas 2 7 4 3 2" xfId="6122" xr:uid="{155619C8-5BC1-4DD5-8650-504379953345}"/>
    <cellStyle name="Notas 2 7 4 3 2 2" xfId="12124" xr:uid="{02FC9246-B428-446A-9308-4C1BEA1C6032}"/>
    <cellStyle name="Notas 2 7 4 3 3" xfId="9170" xr:uid="{5BE91B3F-FF68-458D-8DE7-6ACF36340060}"/>
    <cellStyle name="Notas 2 7 4 4" xfId="4055" xr:uid="{1FD5BF28-CDEC-41AF-A543-045637F5E6D7}"/>
    <cellStyle name="Notas 2 7 4 4 2" xfId="10259" xr:uid="{4C23F3F9-EA44-4456-8B17-072929A20FAF}"/>
    <cellStyle name="Notas 2 7 4 5" xfId="7305" xr:uid="{6AB80910-B8FC-4D19-BF89-49A19CD1B973}"/>
    <cellStyle name="Notas 2 7 5" xfId="1067" xr:uid="{00000000-0005-0000-0000-0000CD0C0000}"/>
    <cellStyle name="Notas 2 7 5 2" xfId="3141" xr:uid="{00000000-0005-0000-0000-0000CE0C0000}"/>
    <cellStyle name="Notas 2 7 5 2 2" xfId="6398" xr:uid="{4160B7C4-A6C0-490A-8518-5F833C8BC8B3}"/>
    <cellStyle name="Notas 2 7 5 2 2 2" xfId="12400" xr:uid="{AE312493-9A74-4C26-AA1E-E458B2544401}"/>
    <cellStyle name="Notas 2 7 5 2 3" xfId="9446" xr:uid="{B62E0DDB-B42C-45D2-BA09-F89A4FA88457}"/>
    <cellStyle name="Notas 2 7 5 3" xfId="4331" xr:uid="{02292C30-EB29-4AD4-A801-1C1DFFC827D5}"/>
    <cellStyle name="Notas 2 7 5 3 2" xfId="10535" xr:uid="{DF73433C-8492-42B5-9B65-D91A805D39FC}"/>
    <cellStyle name="Notas 2 7 5 4" xfId="7581" xr:uid="{DFB47F23-B140-49A9-A4ED-3B729C52EBF1}"/>
    <cellStyle name="Notas 2 7 6" xfId="1408" xr:uid="{00000000-0005-0000-0000-0000CF0C0000}"/>
    <cellStyle name="Notas 2 7 6 2" xfId="4667" xr:uid="{C6D56928-96A0-47A0-BC1D-654CE0EC179B}"/>
    <cellStyle name="Notas 2 7 6 2 2" xfId="10848" xr:uid="{4332E298-32C6-40CF-81FE-F9BBF37EF5CC}"/>
    <cellStyle name="Notas 2 7 6 3" xfId="7894" xr:uid="{9D692DFF-67C3-4DFB-B5A0-EB54FDC0C3DC}"/>
    <cellStyle name="Notas 2 7 7" xfId="2287" xr:uid="{00000000-0005-0000-0000-0000D00C0000}"/>
    <cellStyle name="Notas 2 7 7 2" xfId="5544" xr:uid="{D10A9F6B-F3BA-4B96-B972-38364E5970F1}"/>
    <cellStyle name="Notas 2 7 7 2 2" xfId="11624" xr:uid="{52A4948B-0DED-4749-ADC3-6DE665E92D68}"/>
    <cellStyle name="Notas 2 7 7 3" xfId="8670" xr:uid="{33045015-7AC2-4B84-9ABB-88E4602F367B}"/>
    <cellStyle name="Notas 2 7 8" xfId="3477" xr:uid="{01D00636-836E-4FC6-AEF3-3EDD713D2CA9}"/>
    <cellStyle name="Notas 2 7 8 2" xfId="9759" xr:uid="{EFA16D0A-C456-4757-8AC4-74222A57D061}"/>
    <cellStyle name="Notas 2 7 9" xfId="6805" xr:uid="{33265196-31E9-48C8-A957-D1592EB381D7}"/>
    <cellStyle name="Notas 2 8" xfId="193" xr:uid="{00000000-0005-0000-0000-0000D10C0000}"/>
    <cellStyle name="Notas 2 8 2" xfId="385" xr:uid="{00000000-0005-0000-0000-0000D20C0000}"/>
    <cellStyle name="Notas 2 8 2 2" xfId="936" xr:uid="{00000000-0005-0000-0000-0000D30C0000}"/>
    <cellStyle name="Notas 2 8 2 2 2" xfId="2136" xr:uid="{00000000-0005-0000-0000-0000D40C0000}"/>
    <cellStyle name="Notas 2 8 2 2 2 2" xfId="5394" xr:uid="{C221AEAA-F611-4FC6-8C74-022B4749C0AF}"/>
    <cellStyle name="Notas 2 8 2 2 2 2 2" xfId="11497" xr:uid="{3296660E-8F4C-4119-ACA5-5D81B2603BEE}"/>
    <cellStyle name="Notas 2 8 2 2 2 3" xfId="8543" xr:uid="{F67C86F9-58EA-4EB3-941A-A03BE73B45D2}"/>
    <cellStyle name="Notas 2 8 2 2 3" xfId="3014" xr:uid="{00000000-0005-0000-0000-0000D50C0000}"/>
    <cellStyle name="Notas 2 8 2 2 3 2" xfId="6271" xr:uid="{5409D48F-277A-42CF-9600-AE5DB338CEC2}"/>
    <cellStyle name="Notas 2 8 2 2 3 2 2" xfId="12273" xr:uid="{B48B2183-E3DF-477F-AD5E-0C09FFBA6D66}"/>
    <cellStyle name="Notas 2 8 2 2 3 3" xfId="9319" xr:uid="{F1A542EC-62D8-42D5-A8B6-E369873C3192}"/>
    <cellStyle name="Notas 2 8 2 2 4" xfId="4204" xr:uid="{5238D456-6A59-4A50-A9E8-1847BD6D7B66}"/>
    <cellStyle name="Notas 2 8 2 2 4 2" xfId="10408" xr:uid="{A607D85E-DCC5-424A-84FA-A77AE73FC7C3}"/>
    <cellStyle name="Notas 2 8 2 2 5" xfId="7454" xr:uid="{85FDEA6B-B7B8-483D-ACBA-1C5B49C53D07}"/>
    <cellStyle name="Notas 2 8 2 3" xfId="1216" xr:uid="{00000000-0005-0000-0000-0000D60C0000}"/>
    <cellStyle name="Notas 2 8 2 3 2" xfId="3290" xr:uid="{00000000-0005-0000-0000-0000D70C0000}"/>
    <cellStyle name="Notas 2 8 2 3 2 2" xfId="6547" xr:uid="{20F09A0D-55CC-4FA3-8A45-4E7363345032}"/>
    <cellStyle name="Notas 2 8 2 3 2 2 2" xfId="12549" xr:uid="{5FE215ED-E96E-4F32-AE78-F0E5A6EDCE18}"/>
    <cellStyle name="Notas 2 8 2 3 2 3" xfId="9595" xr:uid="{F3E36566-C6BD-48A5-A28A-2CD2AB8AD1D8}"/>
    <cellStyle name="Notas 2 8 2 3 3" xfId="4480" xr:uid="{984B54B3-8DF1-4F0D-9E07-605D83A97A4A}"/>
    <cellStyle name="Notas 2 8 2 3 3 2" xfId="10684" xr:uid="{827EE18D-684E-489B-A673-04E54EAA54FC}"/>
    <cellStyle name="Notas 2 8 2 3 4" xfId="7730" xr:uid="{37182E91-7AE3-4757-90C1-9152F394FD7F}"/>
    <cellStyle name="Notas 2 8 2 4" xfId="1610" xr:uid="{00000000-0005-0000-0000-0000D80C0000}"/>
    <cellStyle name="Notas 2 8 2 4 2" xfId="4869" xr:uid="{F49B49A8-3B78-469E-83FA-33F9B158C922}"/>
    <cellStyle name="Notas 2 8 2 4 2 2" xfId="10997" xr:uid="{5549E4A4-8351-4EED-800F-689E073857CB}"/>
    <cellStyle name="Notas 2 8 2 4 3" xfId="8043" xr:uid="{189F90D4-CBB0-4E6A-9388-A9D45EBC0782}"/>
    <cellStyle name="Notas 2 8 2 5" xfId="2489" xr:uid="{00000000-0005-0000-0000-0000D90C0000}"/>
    <cellStyle name="Notas 2 8 2 5 2" xfId="5746" xr:uid="{0C4C3554-2D72-4DB8-917D-6C0FC2FC2B80}"/>
    <cellStyle name="Notas 2 8 2 5 2 2" xfId="11773" xr:uid="{4211FE2A-3F46-4B6E-8A79-361459EFC46A}"/>
    <cellStyle name="Notas 2 8 2 5 3" xfId="8819" xr:uid="{4EBB429D-276E-42CB-A04D-AEDE1071E114}"/>
    <cellStyle name="Notas 2 8 2 6" xfId="3679" xr:uid="{220D0317-455E-4E9C-87EE-73A35C119FDC}"/>
    <cellStyle name="Notas 2 8 2 6 2" xfId="9908" xr:uid="{506058C0-7C70-4C68-9F71-E61635E64181}"/>
    <cellStyle name="Notas 2 8 2 7" xfId="6954" xr:uid="{4472DD41-D635-4513-8986-98EDA481E83D}"/>
    <cellStyle name="Notas 2 8 3" xfId="607" xr:uid="{00000000-0005-0000-0000-0000DA0C0000}"/>
    <cellStyle name="Notas 2 8 3 2" xfId="1813" xr:uid="{00000000-0005-0000-0000-0000DB0C0000}"/>
    <cellStyle name="Notas 2 8 3 2 2" xfId="5072" xr:uid="{C5441B3C-1FFC-4CEB-937F-375C1E7DE59D}"/>
    <cellStyle name="Notas 2 8 3 2 2 2" xfId="11176" xr:uid="{5223A488-9C3F-4620-B0AF-2B72BA18C26E}"/>
    <cellStyle name="Notas 2 8 3 2 3" xfId="8222" xr:uid="{99275FD7-C0DE-4EC5-BD54-7790260787C3}"/>
    <cellStyle name="Notas 2 8 3 3" xfId="2692" xr:uid="{00000000-0005-0000-0000-0000DC0C0000}"/>
    <cellStyle name="Notas 2 8 3 3 2" xfId="5949" xr:uid="{9F4324C3-43D4-4550-9A41-7F3E820B4CD3}"/>
    <cellStyle name="Notas 2 8 3 3 2 2" xfId="11952" xr:uid="{A34D70F3-8D9D-4B01-93D9-429A1564AE14}"/>
    <cellStyle name="Notas 2 8 3 3 3" xfId="8998" xr:uid="{1F40F60B-0D93-41CB-8C65-50A67DA36C47}"/>
    <cellStyle name="Notas 2 8 3 4" xfId="3882" xr:uid="{6432D80E-F5BB-44AC-BA05-6802101681AD}"/>
    <cellStyle name="Notas 2 8 3 4 2" xfId="10087" xr:uid="{1CDF8B73-2605-47F6-82C5-EBE0CADA3FC1}"/>
    <cellStyle name="Notas 2 8 3 5" xfId="7133" xr:uid="{4350D957-F9F2-4FD7-976D-4C2F0907DA64}"/>
    <cellStyle name="Notas 2 8 4" xfId="802" xr:uid="{00000000-0005-0000-0000-0000DD0C0000}"/>
    <cellStyle name="Notas 2 8 4 2" xfId="2002" xr:uid="{00000000-0005-0000-0000-0000DE0C0000}"/>
    <cellStyle name="Notas 2 8 4 2 2" xfId="5260" xr:uid="{1BE5A9D3-F341-4E05-A0B4-9A2AF66588EA}"/>
    <cellStyle name="Notas 2 8 4 2 2 2" xfId="11363" xr:uid="{A021E061-96E1-44F9-87DB-740A61E2550E}"/>
    <cellStyle name="Notas 2 8 4 2 3" xfId="8409" xr:uid="{AD356AA7-AC6D-4A9D-83DE-8B55D13C4317}"/>
    <cellStyle name="Notas 2 8 4 3" xfId="2880" xr:uid="{00000000-0005-0000-0000-0000DF0C0000}"/>
    <cellStyle name="Notas 2 8 4 3 2" xfId="6137" xr:uid="{F478BE20-F0CB-4ACA-B1E0-343AE4A42224}"/>
    <cellStyle name="Notas 2 8 4 3 2 2" xfId="12139" xr:uid="{9EFBFE9C-1FDE-43A5-974E-EE08A552AAA8}"/>
    <cellStyle name="Notas 2 8 4 3 3" xfId="9185" xr:uid="{BDC8C8CA-3C38-4C9B-ABC1-B6CFD8D440DD}"/>
    <cellStyle name="Notas 2 8 4 4" xfId="4070" xr:uid="{09955757-7742-4179-95B3-FAB7ECCE1C7D}"/>
    <cellStyle name="Notas 2 8 4 4 2" xfId="10274" xr:uid="{361031C6-2796-4A76-830F-A40A47BCE95B}"/>
    <cellStyle name="Notas 2 8 4 5" xfId="7320" xr:uid="{CEA73C57-804E-46E9-AEC7-326192E63F49}"/>
    <cellStyle name="Notas 2 8 5" xfId="1082" xr:uid="{00000000-0005-0000-0000-0000E00C0000}"/>
    <cellStyle name="Notas 2 8 5 2" xfId="3156" xr:uid="{00000000-0005-0000-0000-0000E10C0000}"/>
    <cellStyle name="Notas 2 8 5 2 2" xfId="6413" xr:uid="{CF696B97-7AC7-4472-95F9-3C1F6A9C44A6}"/>
    <cellStyle name="Notas 2 8 5 2 2 2" xfId="12415" xr:uid="{85C8043D-0923-4947-BAA4-48BBF487510E}"/>
    <cellStyle name="Notas 2 8 5 2 3" xfId="9461" xr:uid="{7271EC3D-17EF-4621-B4B2-0E43DCA2BB51}"/>
    <cellStyle name="Notas 2 8 5 3" xfId="4346" xr:uid="{415991AE-7F39-4955-ACD5-572545AC61B1}"/>
    <cellStyle name="Notas 2 8 5 3 2" xfId="10550" xr:uid="{0B733F2B-5D8D-4D5E-8F8B-7DE63D4C2490}"/>
    <cellStyle name="Notas 2 8 5 4" xfId="7596" xr:uid="{8F915DC5-B018-4408-BA24-3FEE6417A73A}"/>
    <cellStyle name="Notas 2 8 6" xfId="1426" xr:uid="{00000000-0005-0000-0000-0000E20C0000}"/>
    <cellStyle name="Notas 2 8 6 2" xfId="4685" xr:uid="{3C4C8E26-3C12-4348-AE1D-D6CC77235DC0}"/>
    <cellStyle name="Notas 2 8 6 2 2" xfId="10863" xr:uid="{3D170639-AE8F-4EF5-8046-61B30B61BCE7}"/>
    <cellStyle name="Notas 2 8 6 3" xfId="7909" xr:uid="{DB0207DD-6626-44B9-AFB8-FE916DEEEEAE}"/>
    <cellStyle name="Notas 2 8 7" xfId="2305" xr:uid="{00000000-0005-0000-0000-0000E30C0000}"/>
    <cellStyle name="Notas 2 8 7 2" xfId="5562" xr:uid="{AF1BE3E5-6AC6-41A8-B5DB-191F830BF1D4}"/>
    <cellStyle name="Notas 2 8 7 2 2" xfId="11639" xr:uid="{5A7021C7-B344-4B0C-B0B6-0116BA3A2662}"/>
    <cellStyle name="Notas 2 8 7 3" xfId="8685" xr:uid="{B5590EAE-E19F-43BF-B6AF-64293892481E}"/>
    <cellStyle name="Notas 2 8 8" xfId="3495" xr:uid="{D3D3C234-DA1E-48B9-AE4B-71B66B241827}"/>
    <cellStyle name="Notas 2 8 8 2" xfId="9774" xr:uid="{DB56EC05-CA09-45C9-9475-0E3447B4B342}"/>
    <cellStyle name="Notas 2 8 9" xfId="6820" xr:uid="{3CA550BB-7012-47D3-9405-4E70836A268A}"/>
    <cellStyle name="Notas 2 9" xfId="211" xr:uid="{00000000-0005-0000-0000-0000E40C0000}"/>
    <cellStyle name="Notas 2 9 2" xfId="403" xr:uid="{00000000-0005-0000-0000-0000E50C0000}"/>
    <cellStyle name="Notas 2 9 2 2" xfId="951" xr:uid="{00000000-0005-0000-0000-0000E60C0000}"/>
    <cellStyle name="Notas 2 9 2 2 2" xfId="2151" xr:uid="{00000000-0005-0000-0000-0000E70C0000}"/>
    <cellStyle name="Notas 2 9 2 2 2 2" xfId="5409" xr:uid="{D70EC19D-B732-4E20-8F1D-DD65A05F99CA}"/>
    <cellStyle name="Notas 2 9 2 2 2 2 2" xfId="11512" xr:uid="{9B874C56-56EA-4348-BA44-1C5402E03931}"/>
    <cellStyle name="Notas 2 9 2 2 2 3" xfId="8558" xr:uid="{66ACB863-5F6B-4331-9B2D-2D923923CD95}"/>
    <cellStyle name="Notas 2 9 2 2 3" xfId="3029" xr:uid="{00000000-0005-0000-0000-0000E80C0000}"/>
    <cellStyle name="Notas 2 9 2 2 3 2" xfId="6286" xr:uid="{67C59C0A-A296-4104-A19B-878FC2528FA2}"/>
    <cellStyle name="Notas 2 9 2 2 3 2 2" xfId="12288" xr:uid="{54FAA896-8BD7-4119-AF91-FB39B32E20EF}"/>
    <cellStyle name="Notas 2 9 2 2 3 3" xfId="9334" xr:uid="{A40D6B9E-1A5D-412A-9D0E-DB934CA84A0C}"/>
    <cellStyle name="Notas 2 9 2 2 4" xfId="4219" xr:uid="{8AC45FE5-CFE3-41E2-A60A-5B774E3BE5BD}"/>
    <cellStyle name="Notas 2 9 2 2 4 2" xfId="10423" xr:uid="{2AEB2AB0-CC2C-4D1D-8D6F-FBC1D73A888F}"/>
    <cellStyle name="Notas 2 9 2 2 5" xfId="7469" xr:uid="{9C5059A1-CE40-4154-8CF8-EB90F67C99CE}"/>
    <cellStyle name="Notas 2 9 2 3" xfId="1231" xr:uid="{00000000-0005-0000-0000-0000E90C0000}"/>
    <cellStyle name="Notas 2 9 2 3 2" xfId="3305" xr:uid="{00000000-0005-0000-0000-0000EA0C0000}"/>
    <cellStyle name="Notas 2 9 2 3 2 2" xfId="6562" xr:uid="{8F66A316-E30A-44BF-9E44-9E288A10369F}"/>
    <cellStyle name="Notas 2 9 2 3 2 2 2" xfId="12564" xr:uid="{720F3BD9-5078-4F02-8E12-5F776D9F5240}"/>
    <cellStyle name="Notas 2 9 2 3 2 3" xfId="9610" xr:uid="{E64EE69C-FDFC-40A2-9C3B-C0DF738A3F66}"/>
    <cellStyle name="Notas 2 9 2 3 3" xfId="4495" xr:uid="{365D716D-BE69-4D37-B150-90F9A86BD5E1}"/>
    <cellStyle name="Notas 2 9 2 3 3 2" xfId="10699" xr:uid="{6BE3320B-285D-412B-85FE-398C450F9AA7}"/>
    <cellStyle name="Notas 2 9 2 3 4" xfId="7745" xr:uid="{BA5018F6-0142-405C-9849-08E5775E8B74}"/>
    <cellStyle name="Notas 2 9 2 4" xfId="1628" xr:uid="{00000000-0005-0000-0000-0000EB0C0000}"/>
    <cellStyle name="Notas 2 9 2 4 2" xfId="4887" xr:uid="{C3868645-A48D-4DD1-BDD5-C012304A3F0D}"/>
    <cellStyle name="Notas 2 9 2 4 2 2" xfId="11012" xr:uid="{B7C64892-289A-45C4-B78B-C87754D4BB89}"/>
    <cellStyle name="Notas 2 9 2 4 3" xfId="8058" xr:uid="{DB61B3BD-6924-4A39-8A8A-37F26FDCC2C9}"/>
    <cellStyle name="Notas 2 9 2 5" xfId="2507" xr:uid="{00000000-0005-0000-0000-0000EC0C0000}"/>
    <cellStyle name="Notas 2 9 2 5 2" xfId="5764" xr:uid="{3E8D5E95-C28D-41A1-8693-64A82CA8E0DF}"/>
    <cellStyle name="Notas 2 9 2 5 2 2" xfId="11788" xr:uid="{D0F22677-87E2-45C0-99DF-154A009AA18E}"/>
    <cellStyle name="Notas 2 9 2 5 3" xfId="8834" xr:uid="{7EB162E0-3B89-45B3-A535-8C561A3D1F97}"/>
    <cellStyle name="Notas 2 9 2 6" xfId="3697" xr:uid="{49428C42-9199-4309-8469-A7E4D09F3CC7}"/>
    <cellStyle name="Notas 2 9 2 6 2" xfId="9923" xr:uid="{C5A60348-C92F-4503-AD7A-17B4140C059F}"/>
    <cellStyle name="Notas 2 9 2 7" xfId="6969" xr:uid="{2E3A2125-B901-4B14-947D-6862350CFDDA}"/>
    <cellStyle name="Notas 2 9 3" xfId="622" xr:uid="{00000000-0005-0000-0000-0000ED0C0000}"/>
    <cellStyle name="Notas 2 9 3 2" xfId="1828" xr:uid="{00000000-0005-0000-0000-0000EE0C0000}"/>
    <cellStyle name="Notas 2 9 3 2 2" xfId="5087" xr:uid="{31DA9DD2-A67E-49DA-A42C-C4CEAC310DB6}"/>
    <cellStyle name="Notas 2 9 3 2 2 2" xfId="11191" xr:uid="{808E49C6-0E40-4C29-BFA9-E4C4108626FF}"/>
    <cellStyle name="Notas 2 9 3 2 3" xfId="8237" xr:uid="{0C70F85D-C0BB-4E3B-9EA4-2C918C8316D6}"/>
    <cellStyle name="Notas 2 9 3 3" xfId="2707" xr:uid="{00000000-0005-0000-0000-0000EF0C0000}"/>
    <cellStyle name="Notas 2 9 3 3 2" xfId="5964" xr:uid="{3D4E5D95-DB25-4EA3-A151-2A254C996785}"/>
    <cellStyle name="Notas 2 9 3 3 2 2" xfId="11967" xr:uid="{CBF31DB0-C213-4CE3-9B39-FB54E7B27310}"/>
    <cellStyle name="Notas 2 9 3 3 3" xfId="9013" xr:uid="{E26EF4FC-8A20-4D02-BFC5-BBF435B7A05F}"/>
    <cellStyle name="Notas 2 9 3 4" xfId="3897" xr:uid="{5890571E-F08A-42AF-99B5-F0E611D2B4E8}"/>
    <cellStyle name="Notas 2 9 3 4 2" xfId="10102" xr:uid="{C50D6DC8-BAA1-486B-B77C-367E0CCA188D}"/>
    <cellStyle name="Notas 2 9 3 5" xfId="7148" xr:uid="{7C696709-1124-4C45-943B-5AD54EE5ECD5}"/>
    <cellStyle name="Notas 2 9 4" xfId="817" xr:uid="{00000000-0005-0000-0000-0000F00C0000}"/>
    <cellStyle name="Notas 2 9 4 2" xfId="2017" xr:uid="{00000000-0005-0000-0000-0000F10C0000}"/>
    <cellStyle name="Notas 2 9 4 2 2" xfId="5275" xr:uid="{B08FF96A-09B0-4064-827B-3D79FB722641}"/>
    <cellStyle name="Notas 2 9 4 2 2 2" xfId="11378" xr:uid="{281FE853-1263-405A-83D0-A7B8EA6BEDAA}"/>
    <cellStyle name="Notas 2 9 4 2 3" xfId="8424" xr:uid="{926216CF-0AA8-4E67-ADB7-0090087A22A9}"/>
    <cellStyle name="Notas 2 9 4 3" xfId="2895" xr:uid="{00000000-0005-0000-0000-0000F20C0000}"/>
    <cellStyle name="Notas 2 9 4 3 2" xfId="6152" xr:uid="{1DD4B543-A94A-4946-985F-B103D6E23987}"/>
    <cellStyle name="Notas 2 9 4 3 2 2" xfId="12154" xr:uid="{0FDFDB69-4E27-4727-AF9D-7CDE6AC68841}"/>
    <cellStyle name="Notas 2 9 4 3 3" xfId="9200" xr:uid="{8048588C-3956-4CD5-9EDC-529843A5B49F}"/>
    <cellStyle name="Notas 2 9 4 4" xfId="4085" xr:uid="{AE679051-3C41-4C40-9120-D2C54D2FC029}"/>
    <cellStyle name="Notas 2 9 4 4 2" xfId="10289" xr:uid="{600F0CB3-F52B-4589-9FBB-251F6FEB78AF}"/>
    <cellStyle name="Notas 2 9 4 5" xfId="7335" xr:uid="{F30E39F8-6BFF-4C79-8755-F7D4415AF2E4}"/>
    <cellStyle name="Notas 2 9 5" xfId="1097" xr:uid="{00000000-0005-0000-0000-0000F30C0000}"/>
    <cellStyle name="Notas 2 9 5 2" xfId="3171" xr:uid="{00000000-0005-0000-0000-0000F40C0000}"/>
    <cellStyle name="Notas 2 9 5 2 2" xfId="6428" xr:uid="{2A405D3C-6217-4DDF-A74C-692D9ED5F125}"/>
    <cellStyle name="Notas 2 9 5 2 2 2" xfId="12430" xr:uid="{30EBB490-2C8C-4AF8-8371-42DD36884DC6}"/>
    <cellStyle name="Notas 2 9 5 2 3" xfId="9476" xr:uid="{2BD382B5-C303-4894-8BC0-1D119997AEF0}"/>
    <cellStyle name="Notas 2 9 5 3" xfId="4361" xr:uid="{D7F4FF78-C6FF-4BC4-96C9-E30A1D8A6C81}"/>
    <cellStyle name="Notas 2 9 5 3 2" xfId="10565" xr:uid="{97D53E29-C13A-4FA6-B185-ACD6410DA53B}"/>
    <cellStyle name="Notas 2 9 5 4" xfId="7611" xr:uid="{183D3E5C-AA0C-4690-8D98-02A00FF17578}"/>
    <cellStyle name="Notas 2 9 6" xfId="1444" xr:uid="{00000000-0005-0000-0000-0000F50C0000}"/>
    <cellStyle name="Notas 2 9 6 2" xfId="4703" xr:uid="{8F381D95-3202-41E1-ACC9-B57308E5A9C2}"/>
    <cellStyle name="Notas 2 9 6 2 2" xfId="10878" xr:uid="{BE174617-47B0-4912-A65B-546EEA394F92}"/>
    <cellStyle name="Notas 2 9 6 3" xfId="7924" xr:uid="{97412E7A-2ED2-4DEE-9267-D4E4AD5F36FA}"/>
    <cellStyle name="Notas 2 9 7" xfId="2323" xr:uid="{00000000-0005-0000-0000-0000F60C0000}"/>
    <cellStyle name="Notas 2 9 7 2" xfId="5580" xr:uid="{18A13753-07AB-4B69-8839-90B75BB79502}"/>
    <cellStyle name="Notas 2 9 7 2 2" xfId="11654" xr:uid="{F31695D0-EFF1-432F-BEDE-DFACE3A9CBFB}"/>
    <cellStyle name="Notas 2 9 7 3" xfId="8700" xr:uid="{2BE936C0-72E2-4181-8C78-234A97E3379A}"/>
    <cellStyle name="Notas 2 9 8" xfId="3513" xr:uid="{0BF65449-AB56-4553-8BFC-704B272F84BC}"/>
    <cellStyle name="Notas 2 9 8 2" xfId="9789" xr:uid="{CCE39E23-ABCA-47EF-BB91-C72BC04C6304}"/>
    <cellStyle name="Notas 2 9 9" xfId="6835" xr:uid="{B2FD799A-58BF-4F09-A9CE-15EDCBBC4FEA}"/>
    <cellStyle name="Notas 3" xfId="12684" xr:uid="{562A44DD-E333-49CC-8D9C-4793AE5DD6BD}"/>
    <cellStyle name="Notas 4" xfId="12704" xr:uid="{1A719DD3-EF0A-4A5B-A52A-3AF2A1A2A84B}"/>
    <cellStyle name="Notas 5" xfId="12724" xr:uid="{B372886A-21B7-4C27-8253-A542F4D2CB76}"/>
    <cellStyle name="Notas 6" xfId="12744" xr:uid="{AE6B988C-A125-4ACD-A47F-0D8C2ACAEDFB}"/>
    <cellStyle name="Notas 7" xfId="12764" xr:uid="{F6157074-F056-4463-B883-0FE958D2182B}"/>
    <cellStyle name="Notas 8" xfId="12784" xr:uid="{409A83CC-7590-4CCA-953B-9FE526987466}"/>
    <cellStyle name="Note" xfId="6726" xr:uid="{B0F39FCA-CD5F-426E-9108-94BC717EF1C2}"/>
    <cellStyle name="Porcentaje" xfId="4" builtinId="5"/>
    <cellStyle name="Porcentaje 2" xfId="643" xr:uid="{00000000-0005-0000-0000-0000F80C0000}"/>
    <cellStyle name="Porcentaje 2 2" xfId="675" xr:uid="{00000000-0005-0000-0000-0000F90C0000}"/>
    <cellStyle name="Porcentaje 2 2 2" xfId="961" xr:uid="{00000000-0005-0000-0000-0000FA0C0000}"/>
    <cellStyle name="Porcentaje 2 2 2 2" xfId="2159" xr:uid="{00000000-0005-0000-0000-0000FB0C0000}"/>
    <cellStyle name="Porcentaje 2 2 2 2 2" xfId="5417" xr:uid="{9F25C166-9136-4722-B64D-BAE7D6C78A23}"/>
    <cellStyle name="Porcentaje 2 2 2 2 2 2" xfId="11520" xr:uid="{F79FE60C-B5F3-47E2-B10B-A59468973D3C}"/>
    <cellStyle name="Porcentaje 2 2 2 2 3" xfId="8566" xr:uid="{09005644-5F90-4C66-BCB7-BF532F5BDC8F}"/>
    <cellStyle name="Porcentaje 2 2 2 3" xfId="3037" xr:uid="{00000000-0005-0000-0000-0000FC0C0000}"/>
    <cellStyle name="Porcentaje 2 2 2 3 2" xfId="6294" xr:uid="{A9266698-96DB-4D21-89DD-789498F3EC2C}"/>
    <cellStyle name="Porcentaje 2 2 2 3 2 2" xfId="12296" xr:uid="{6276B3B0-DAE6-4262-815D-3EC3B2B22310}"/>
    <cellStyle name="Porcentaje 2 2 2 3 3" xfId="9342" xr:uid="{839D8308-FC16-4E02-BA99-0E4A9BD6E7F7}"/>
    <cellStyle name="Porcentaje 2 2 2 4" xfId="4227" xr:uid="{EC0F35A9-F7A6-4F4E-8FB0-B43BDBAC469D}"/>
    <cellStyle name="Porcentaje 2 2 2 4 2" xfId="10431" xr:uid="{AD019C2A-0D90-4041-9E1C-E20369A07ACF}"/>
    <cellStyle name="Porcentaje 2 2 2 5" xfId="7477" xr:uid="{E9672B11-C199-4F32-BE8D-C84A8B09348D}"/>
    <cellStyle name="Porcentaje 2 2 3" xfId="1878" xr:uid="{00000000-0005-0000-0000-0000FD0C0000}"/>
    <cellStyle name="Porcentaje 2 2 3 2" xfId="5136" xr:uid="{004195E2-FB12-4EE0-AD96-A95FFB5A3F8F}"/>
    <cellStyle name="Porcentaje 2 2 3 2 2" xfId="11239" xr:uid="{71D81D6C-9580-48F1-99A1-64942D90A43D}"/>
    <cellStyle name="Porcentaje 2 2 3 3" xfId="8285" xr:uid="{DC9CC014-E543-47B2-BC44-B61045355484}"/>
    <cellStyle name="Porcentaje 2 2 4" xfId="2756" xr:uid="{00000000-0005-0000-0000-0000FE0C0000}"/>
    <cellStyle name="Porcentaje 2 2 4 2" xfId="6013" xr:uid="{19179478-328D-420E-937D-E0F092A4A30B}"/>
    <cellStyle name="Porcentaje 2 2 4 2 2" xfId="12015" xr:uid="{043CAC07-BFD6-4ED0-8D44-1325CB257985}"/>
    <cellStyle name="Porcentaje 2 2 4 3" xfId="9061" xr:uid="{40BE969D-0731-4543-9C2C-AEDBBB19F0B6}"/>
    <cellStyle name="Porcentaje 2 2 5" xfId="3946" xr:uid="{F358411E-56F9-4DBA-8623-BBBF2494B4D3}"/>
    <cellStyle name="Porcentaje 2 2 5 2" xfId="10150" xr:uid="{DD85AAB8-8478-42D6-BEBC-04A051273D00}"/>
    <cellStyle name="Porcentaje 2 2 6" xfId="7196" xr:uid="{3CA8F33E-DC27-478D-9245-40FB41EE7F59}"/>
    <cellStyle name="Porcentaje 2 3" xfId="681" xr:uid="{00000000-0005-0000-0000-0000FF0C0000}"/>
    <cellStyle name="Porcentaje 2 3 2" xfId="1883" xr:uid="{00000000-0005-0000-0000-0000000D0000}"/>
    <cellStyle name="Porcentaje 2 3 2 2" xfId="5141" xr:uid="{2C0F52DB-A3B5-457B-80DE-0B453A54C558}"/>
    <cellStyle name="Porcentaje 2 3 2 2 2" xfId="11244" xr:uid="{213105A8-9DC2-4B7A-82D6-87ABD5C9BBB1}"/>
    <cellStyle name="Porcentaje 2 3 2 3" xfId="8290" xr:uid="{F833C88B-D859-43B9-9296-4437C9F5EAA2}"/>
    <cellStyle name="Porcentaje 2 3 3" xfId="2761" xr:uid="{00000000-0005-0000-0000-0000010D0000}"/>
    <cellStyle name="Porcentaje 2 3 3 2" xfId="6018" xr:uid="{CC2618C7-DE84-498D-901E-F51558043B24}"/>
    <cellStyle name="Porcentaje 2 3 3 2 2" xfId="12020" xr:uid="{7E343912-79BE-4178-9339-F6D0D8ED286B}"/>
    <cellStyle name="Porcentaje 2 3 3 3" xfId="9066" xr:uid="{57E2E6AF-BAA7-4A5F-AA8D-DC2D1BE6436A}"/>
    <cellStyle name="Porcentaje 2 3 4" xfId="3951" xr:uid="{7D086BEB-AACE-4EF2-A949-3A135D55C85E}"/>
    <cellStyle name="Porcentaje 2 3 4 2" xfId="10155" xr:uid="{5B4C8B84-13F4-41C4-B42C-3DB5D68F35F0}"/>
    <cellStyle name="Porcentaje 2 3 5" xfId="7201" xr:uid="{8EE51862-6E28-4045-877C-580A8FD21D35}"/>
    <cellStyle name="Porcentaje 2 4" xfId="955" xr:uid="{00000000-0005-0000-0000-0000020D0000}"/>
    <cellStyle name="Porcentaje 2 4 2" xfId="2153" xr:uid="{00000000-0005-0000-0000-0000030D0000}"/>
    <cellStyle name="Porcentaje 2 4 2 2" xfId="5411" xr:uid="{C5BADFE6-7493-4AE9-8D09-153F55CC02E1}"/>
    <cellStyle name="Porcentaje 2 4 2 2 2" xfId="11514" xr:uid="{20909136-11CB-4483-831F-F2C3EB42017B}"/>
    <cellStyle name="Porcentaje 2 4 2 3" xfId="8560" xr:uid="{FD3A61A4-731B-4AB5-B0A2-359241A49130}"/>
    <cellStyle name="Porcentaje 2 4 3" xfId="3031" xr:uid="{00000000-0005-0000-0000-0000040D0000}"/>
    <cellStyle name="Porcentaje 2 4 3 2" xfId="6288" xr:uid="{7BED93E5-8910-4D0C-9F88-3CEC08B6DB66}"/>
    <cellStyle name="Porcentaje 2 4 3 2 2" xfId="12290" xr:uid="{BCECC1CC-CABB-4E16-9308-0351D6EF1E41}"/>
    <cellStyle name="Porcentaje 2 4 3 3" xfId="9336" xr:uid="{12BA8057-F1B2-47F1-BC2B-1DA0622446DA}"/>
    <cellStyle name="Porcentaje 2 4 4" xfId="4221" xr:uid="{0B423B4D-7A20-42D1-AF36-0A9B1F14FF62}"/>
    <cellStyle name="Porcentaje 2 4 4 2" xfId="10425" xr:uid="{B0436307-4800-46D6-B4E2-1DEAE439B6C6}"/>
    <cellStyle name="Porcentaje 2 4 5" xfId="7471" xr:uid="{D33FD419-28AB-4B10-9A57-586CF640C712}"/>
    <cellStyle name="Porcentaje 2 5" xfId="1846" xr:uid="{00000000-0005-0000-0000-0000050D0000}"/>
    <cellStyle name="Porcentaje 2 5 2" xfId="5105" xr:uid="{99ADA41B-6963-4DC6-81DD-070CFF98D551}"/>
    <cellStyle name="Porcentaje 2 5 2 2" xfId="11208" xr:uid="{7ED094EF-2C92-4F42-9AAD-2DBF3C689487}"/>
    <cellStyle name="Porcentaje 2 5 3" xfId="8254" xr:uid="{358FDC7B-1BBA-4925-B54E-65DEAC9EEB56}"/>
    <cellStyle name="Porcentaje 2 6" xfId="2725" xr:uid="{00000000-0005-0000-0000-0000060D0000}"/>
    <cellStyle name="Porcentaje 2 6 2" xfId="5982" xr:uid="{D6D59FDE-700B-49F0-9A30-7F1D70A1A9C3}"/>
    <cellStyle name="Porcentaje 2 6 2 2" xfId="11984" xr:uid="{3719392C-AF91-47A0-ABC6-AE558AAB195E}"/>
    <cellStyle name="Porcentaje 2 6 3" xfId="9030" xr:uid="{2D065411-F41D-478F-B36E-EEAEBD24E198}"/>
    <cellStyle name="Porcentaje 2 7" xfId="3915" xr:uid="{444D209C-89DF-4E65-A05E-326DE09ACEBC}"/>
    <cellStyle name="Porcentaje 2 7 2" xfId="10119" xr:uid="{467F4E8D-392A-4E5D-B2B9-67A864513F80}"/>
    <cellStyle name="Porcentaje 2 8" xfId="7165" xr:uid="{B53EBDC8-1763-48FF-97A0-ADFACBC69FD3}"/>
    <cellStyle name="Porcentaje 3" xfId="641" xr:uid="{00000000-0005-0000-0000-0000070D0000}"/>
    <cellStyle name="Porcentual 2 3" xfId="48" xr:uid="{00000000-0005-0000-0000-0000080D0000}"/>
    <cellStyle name="Porcentual 2 3 2" xfId="49" xr:uid="{00000000-0005-0000-0000-0000090D0000}"/>
    <cellStyle name="Porcentual 4" xfId="50" xr:uid="{00000000-0005-0000-0000-00000A0D0000}"/>
    <cellStyle name="Result" xfId="6727" xr:uid="{EE616324-EBFA-46C0-8B9A-F357A3DC52C5}"/>
    <cellStyle name="Result2" xfId="6728" xr:uid="{61D7CA5E-3B3F-414F-A5A6-79BF5D928C04}"/>
    <cellStyle name="Salida" xfId="12634" builtinId="21" customBuiltin="1"/>
    <cellStyle name="Salida 2" xfId="51" xr:uid="{00000000-0005-0000-0000-00000B0D0000}"/>
    <cellStyle name="Status" xfId="6729" xr:uid="{FF102658-CAFF-4CF3-A2FE-AE1ECE135487}"/>
    <cellStyle name="Text" xfId="6730" xr:uid="{4FD8D02D-9D0D-46B2-95CF-B97D5AF3893B}"/>
    <cellStyle name="Texto de advertencia" xfId="12638" builtinId="11" customBuiltin="1"/>
    <cellStyle name="Texto de advertencia 2" xfId="52" xr:uid="{00000000-0005-0000-0000-00000C0D0000}"/>
    <cellStyle name="Texto explicativo" xfId="12639" builtinId="53" customBuiltin="1"/>
    <cellStyle name="Texto explicativo 2" xfId="53" xr:uid="{00000000-0005-0000-0000-00000D0D0000}"/>
    <cellStyle name="Título" xfId="12626" builtinId="15" customBuiltin="1"/>
    <cellStyle name="Título 1 2" xfId="54" xr:uid="{00000000-0005-0000-0000-00000E0D0000}"/>
    <cellStyle name="Título 2" xfId="12628" builtinId="17" customBuiltin="1"/>
    <cellStyle name="Título 2 2" xfId="55" xr:uid="{00000000-0005-0000-0000-00000F0D0000}"/>
    <cellStyle name="Título 3" xfId="12629" builtinId="18" customBuiltin="1"/>
    <cellStyle name="Título 3 2" xfId="56" xr:uid="{00000000-0005-0000-0000-0000100D0000}"/>
    <cellStyle name="Título 4" xfId="57" xr:uid="{00000000-0005-0000-0000-0000110D0000}"/>
    <cellStyle name="Total 2" xfId="59" xr:uid="{00000000-0005-0000-0000-0000120D0000}"/>
    <cellStyle name="Total 3" xfId="58" xr:uid="{00000000-0005-0000-0000-0000130D0000}"/>
    <cellStyle name="Währung" xfId="60" xr:uid="{00000000-0005-0000-0000-0000140D0000}"/>
    <cellStyle name="Währung [0]_dimon" xfId="451" xr:uid="{00000000-0005-0000-0000-0000150D0000}"/>
    <cellStyle name="Währung_dimon" xfId="452" xr:uid="{00000000-0005-0000-0000-0000160D0000}"/>
    <cellStyle name="Warning" xfId="6731" xr:uid="{62F838E9-5E68-46DE-A9E4-BB95356E045F}"/>
  </cellStyles>
  <dxfs count="6"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9" defaultPivotStyle="PivotStyleLight16"/>
  <colors>
    <mruColors>
      <color rgb="FF691C32"/>
      <color rgb="FFBC955C"/>
      <color rgb="FFECB6C5"/>
      <color rgb="FFD4C19C"/>
      <color rgb="FF98989A"/>
      <color rgb="FF10312B"/>
      <color rgb="FFCC4068"/>
      <color rgb="FF886940"/>
      <color rgb="FF9F2241"/>
      <color rgb="FFB38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8"/>
      <c:hPercent val="71"/>
      <c:rotY val="10"/>
      <c:depthPercent val="100"/>
      <c:rAngAx val="1"/>
    </c:view3D>
    <c:floor>
      <c:thickness val="0"/>
      <c:spPr>
        <a:noFill/>
        <a:ln w="9525">
          <a:solidFill>
            <a:schemeClr val="tx1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885193982581157"/>
          <c:y val="1.2416447944006998E-3"/>
          <c:w val="0.88598677579743546"/>
          <c:h val="0.8300027018316985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'Comparativo 2021-2022'!$B$30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D4C19C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25400" h="50800"/>
              <a:bevelB w="127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'Comparativo 2021-2022'!$A$30:$A$33</c15:sqref>
                  </c15:fullRef>
                </c:ext>
              </c:extLst>
              <c:f>'Comparativo 2021-2022'!$A$31:$A$32</c:f>
              <c:strCache>
                <c:ptCount val="2"/>
                <c:pt idx="0">
                  <c:v>IMPORTACIÓN</c:v>
                </c:pt>
                <c:pt idx="1">
                  <c:v>EXPORTACIÓN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'Comparativo 2021-2022'!$B$30:$B$33</c15:sqref>
                  </c15:fullRef>
                </c:ext>
              </c:extLst>
              <c:f>'Comparativo 2021-2022'!$B$31:$B$32</c:f>
              <c:numCache>
                <c:formatCode>_(* #,##0_);_(* \(#,##0\);_(* "-"??_);_(@_)</c:formatCode>
                <c:ptCount val="2"/>
                <c:pt idx="0">
                  <c:v>217397</c:v>
                </c:pt>
                <c:pt idx="1">
                  <c:v>216804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8-4119-8FF3-D5C43BCB0083}"/>
            </c:ext>
          </c:extLst>
        </c:ser>
        <c:ser>
          <c:idx val="1"/>
          <c:order val="1"/>
          <c:tx>
            <c:strRef>
              <c:f>'Comparativo 2021-2022'!$C$30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F2241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25400" h="50800"/>
              <a:bevelB w="127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'Comparativo 2021-2022'!$A$30:$A$33</c15:sqref>
                  </c15:fullRef>
                </c:ext>
              </c:extLst>
              <c:f>'Comparativo 2021-2022'!$A$31:$A$32</c:f>
              <c:strCache>
                <c:ptCount val="2"/>
                <c:pt idx="0">
                  <c:v>IMPORTACIÓN</c:v>
                </c:pt>
                <c:pt idx="1">
                  <c:v>EXPORTACIÓN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'Comparativo 2021-2022'!$C$30:$C$33</c15:sqref>
                  </c15:fullRef>
                </c:ext>
              </c:extLst>
              <c:f>'Comparativo 2021-2022'!$C$31:$C$32</c:f>
              <c:numCache>
                <c:formatCode>_(* #,##0_);_(* \(#,##0\);_(* "-"??_);_(@_)</c:formatCode>
                <c:ptCount val="2"/>
                <c:pt idx="0">
                  <c:v>231713</c:v>
                </c:pt>
                <c:pt idx="1">
                  <c:v>230271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C8-4119-8FF3-D5C43BCB0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5871440"/>
        <c:axId val="1475865456"/>
        <c:axId val="0"/>
      </c:bar3DChart>
      <c:catAx>
        <c:axId val="147587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1475865456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475865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75871440"/>
        <c:crosses val="autoZero"/>
        <c:crossBetween val="between"/>
        <c:minorUnit val="1060.002"/>
      </c:valAx>
      <c:dTable>
        <c:showHorzBorder val="0"/>
        <c:showVertBorder val="0"/>
        <c:showOutline val="1"/>
        <c:showKeys val="1"/>
        <c:spPr>
          <a:noFill/>
          <a:ln w="9525" cap="flat" cmpd="sng" algn="ctr">
            <a:solidFill>
              <a:schemeClr val="tx1"/>
            </a:solidFill>
            <a:prstDash val="solid"/>
          </a:ln>
          <a:effectLst/>
        </c:spPr>
        <c:txPr>
          <a:bodyPr/>
          <a:lstStyle/>
          <a:p>
            <a:pPr rtl="0">
              <a:defRPr b="1">
                <a:latin typeface="Montserrat" panose="00000500000000000000" pitchFamily="2" charset="0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Montserrat" panose="00000500000000000000" pitchFamily="2" charset="0"/>
          <a:ea typeface="Arial"/>
          <a:cs typeface="Arial"/>
        </a:defRPr>
      </a:pPr>
      <a:endParaRPr lang="es-MX"/>
    </a:p>
  </c:txPr>
  <c:printSettings>
    <c:headerFooter alignWithMargins="0"/>
    <c:pageMargins b="1" l="0.75000000000001288" r="0.75000000000001288" t="1" header="0" footer="0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solidFill>
            <a:schemeClr val="tx1"/>
          </a:solidFill>
        </a:ln>
      </c:spPr>
    </c:floor>
    <c:sideWall>
      <c:thickness val="0"/>
      <c:spPr>
        <a:noFill/>
        <a:ln w="25400">
          <a:noFill/>
        </a:ln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noFill/>
        <a:ln w="25400">
          <a:noFill/>
        </a:ln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3573172765169059"/>
          <c:y val="1.3866133182863581E-2"/>
          <c:w val="0.8579937625444044"/>
          <c:h val="0.73135670744739967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'Comparativo 2021-2022'!$B$11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D4C19C"/>
            </a:solidFill>
            <a:scene3d>
              <a:camera prst="orthographicFront"/>
              <a:lightRig rig="threePt" dir="t"/>
            </a:scene3d>
            <a:sp3d>
              <a:bevelT w="25400" h="50800"/>
              <a:bevelB w="127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'Comparativo 2021-2022'!$A$11:$A$14</c15:sqref>
                  </c15:fullRef>
                </c:ext>
              </c:extLst>
              <c:f>'Comparativo 2021-2022'!$A$12:$A$14</c:f>
              <c:strCache>
                <c:ptCount val="3"/>
                <c:pt idx="0">
                  <c:v>IMPORTACIÓN</c:v>
                </c:pt>
                <c:pt idx="1">
                  <c:v>EXPORTACIÓN</c:v>
                </c:pt>
                <c:pt idx="2">
                  <c:v>CABOTAJE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'Comparativo 2021-2022'!$B$11:$B$14</c15:sqref>
                  </c15:fullRef>
                </c:ext>
              </c:extLst>
              <c:f>'Comparativo 2021-2022'!$B$12:$B$14</c:f>
              <c:numCache>
                <c:formatCode>_(* #,##0_);_(* \(#,##0\);_(* "-"??_);_(@_)</c:formatCode>
                <c:ptCount val="3"/>
                <c:pt idx="0">
                  <c:v>2486684</c:v>
                </c:pt>
                <c:pt idx="1">
                  <c:v>717464</c:v>
                </c:pt>
                <c:pt idx="2">
                  <c:v>673531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8-478E-8BBB-798DECE6E84E}"/>
            </c:ext>
          </c:extLst>
        </c:ser>
        <c:ser>
          <c:idx val="0"/>
          <c:order val="1"/>
          <c:tx>
            <c:strRef>
              <c:f>'Comparativo 2021-2022'!$C$11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F2241"/>
            </a:solidFill>
            <a:ln>
              <a:noFill/>
            </a:ln>
            <a:scene3d>
              <a:camera prst="orthographicFront"/>
              <a:lightRig rig="threePt" dir="t"/>
            </a:scene3d>
            <a:sp3d prstMaterial="plastic">
              <a:bevelT w="25400" h="50800"/>
              <a:bevelB w="127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'Comparativo 2021-2022'!$A$11:$A$14</c15:sqref>
                  </c15:fullRef>
                </c:ext>
              </c:extLst>
              <c:f>'Comparativo 2021-2022'!$A$12:$A$14</c:f>
              <c:strCache>
                <c:ptCount val="3"/>
                <c:pt idx="0">
                  <c:v>IMPORTACIÓN</c:v>
                </c:pt>
                <c:pt idx="1">
                  <c:v>EXPORTACIÓN</c:v>
                </c:pt>
                <c:pt idx="2">
                  <c:v>CABOTAJE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'Comparativo 2021-2022'!$C$11:$C$14</c15:sqref>
                  </c15:fullRef>
                </c:ext>
              </c:extLst>
              <c:f>'Comparativo 2021-2022'!$C$12:$C$14</c:f>
              <c:numCache>
                <c:formatCode>#,##0</c:formatCode>
                <c:ptCount val="3"/>
                <c:pt idx="0">
                  <c:v>2587360.0959999999</c:v>
                </c:pt>
                <c:pt idx="1">
                  <c:v>631418.56400000013</c:v>
                </c:pt>
                <c:pt idx="2">
                  <c:v>838123.06400000013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D8-478E-8BBB-798DECE6E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5879056"/>
        <c:axId val="1475877968"/>
        <c:axId val="0"/>
      </c:bar3DChart>
      <c:catAx>
        <c:axId val="1475879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75877968"/>
        <c:crosses val="autoZero"/>
        <c:auto val="1"/>
        <c:lblAlgn val="ctr"/>
        <c:lblOffset val="100"/>
        <c:noMultiLvlLbl val="0"/>
      </c:catAx>
      <c:valAx>
        <c:axId val="1475877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75879056"/>
        <c:crosses val="autoZero"/>
        <c:crossBetween val="between"/>
      </c:valAx>
      <c:dTable>
        <c:showHorzBorder val="0"/>
        <c:showVertBorder val="0"/>
        <c:showOutline val="1"/>
        <c:showKeys val="1"/>
        <c:spPr>
          <a:noFill/>
          <a:ln w="9525" cap="flat" cmpd="sng" algn="ctr">
            <a:solidFill>
              <a:schemeClr val="tx1"/>
            </a:solidFill>
            <a:prstDash val="solid"/>
          </a:ln>
          <a:effectLst/>
        </c:spPr>
        <c:txPr>
          <a:bodyPr/>
          <a:lstStyle/>
          <a:p>
            <a:pPr rtl="0">
              <a:defRPr sz="1200" b="1">
                <a:latin typeface="Montserrat" panose="00000500000000000000" pitchFamily="2" charset="0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7616410071397856"/>
          <c:y val="8.1891089788530075E-2"/>
          <c:w val="0.74847292259760601"/>
          <c:h val="0.80239154020574277"/>
        </c:manualLayout>
      </c:layout>
      <c:barChart>
        <c:barDir val="col"/>
        <c:grouping val="clustered"/>
        <c:varyColors val="1"/>
        <c:ser>
          <c:idx val="1"/>
          <c:order val="0"/>
          <c:tx>
            <c:strRef>
              <c:f>'Comparativo 2021-2022'!$A$46</c:f>
              <c:strCache>
                <c:ptCount val="1"/>
                <c:pt idx="0">
                  <c:v>PASAJEROS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D4C19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D669-4EC7-868A-916893DDFA1F}"/>
              </c:ext>
            </c:extLst>
          </c:dPt>
          <c:dPt>
            <c:idx val="1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D669-4EC7-868A-916893DDFA1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691C32"/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669-4EC7-868A-916893DDFA1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BC955C"/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669-4EC7-868A-916893DDFA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38100" cap="flat" cmpd="sng" algn="ctr">
                <a:solidFill>
                  <a:sysClr val="windowText" lastClr="000000"/>
                </a:solidFill>
                <a:prstDash val="solid"/>
                <a:headEnd type="oval"/>
                <a:tailEnd type="oval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trendlineType val="exp"/>
            <c:dispRSqr val="0"/>
            <c:dispEq val="0"/>
          </c:trendline>
          <c:cat>
            <c:numRef>
              <c:f>'Comparativo 2021-2022'!$B$45:$C$45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'Comparativo 2021-2022'!$B$46:$C$46</c:f>
              <c:numCache>
                <c:formatCode>_(* #,##0_);_(* \(#,##0\);_(* "-"??_);_(@_)</c:formatCode>
                <c:ptCount val="2"/>
                <c:pt idx="0">
                  <c:v>744221</c:v>
                </c:pt>
                <c:pt idx="1">
                  <c:v>1006890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69-4EC7-868A-916893DDF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59166128"/>
        <c:axId val="1559166672"/>
      </c:barChart>
      <c:catAx>
        <c:axId val="155916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559166672"/>
        <c:crosses val="autoZero"/>
        <c:auto val="0"/>
        <c:lblAlgn val="ctr"/>
        <c:lblOffset val="100"/>
        <c:noMultiLvlLbl val="0"/>
      </c:catAx>
      <c:valAx>
        <c:axId val="1559166672"/>
        <c:scaling>
          <c:orientation val="minMax"/>
          <c:min val="0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559166128"/>
        <c:crosses val="autoZero"/>
        <c:crossBetween val="between"/>
        <c:majorUnit val="150000"/>
        <c:min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Montserrat" panose="00000500000000000000" pitchFamily="2" charset="0"/>
        </a:defRPr>
      </a:pPr>
      <a:endParaRPr lang="es-MX"/>
    </a:p>
  </c:txPr>
  <c:printSettings>
    <c:headerFooter alignWithMargins="0"/>
    <c:pageMargins b="1" l="0.75000000000001288" r="0.75000000000001288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421821</xdr:colOff>
      <xdr:row>24</xdr:row>
      <xdr:rowOff>155740</xdr:rowOff>
    </xdr:from>
    <xdr:to>
      <xdr:col>13</xdr:col>
      <xdr:colOff>1238250</xdr:colOff>
      <xdr:row>42</xdr:row>
      <xdr:rowOff>75458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C6AC2B6-177D-4BF6-A7C4-9D38F8489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408214</xdr:colOff>
      <xdr:row>3</xdr:row>
      <xdr:rowOff>108858</xdr:rowOff>
    </xdr:from>
    <xdr:to>
      <xdr:col>13</xdr:col>
      <xdr:colOff>1224642</xdr:colOff>
      <xdr:row>24</xdr:row>
      <xdr:rowOff>93395</xdr:rowOff>
    </xdr:to>
    <xdr:graphicFrame macro="">
      <xdr:nvGraphicFramePr>
        <xdr:cNvPr id="3" name="9 Gráfico">
          <a:extLst>
            <a:ext uri="{FF2B5EF4-FFF2-40B4-BE49-F238E27FC236}">
              <a16:creationId xmlns:a16="http://schemas.microsoft.com/office/drawing/2014/main" id="{AA4B048D-C488-4D17-BF79-4E68B89B1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435429</xdr:colOff>
      <xdr:row>43</xdr:row>
      <xdr:rowOff>89065</xdr:rowOff>
    </xdr:from>
    <xdr:to>
      <xdr:col>13</xdr:col>
      <xdr:colOff>1251856</xdr:colOff>
      <xdr:row>68</xdr:row>
      <xdr:rowOff>170708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89F0273-182B-49B9-A5B6-6807E1B39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CC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CC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N72"/>
  <sheetViews>
    <sheetView tabSelected="1" topLeftCell="A25" zoomScale="70" zoomScaleNormal="70" workbookViewId="0">
      <selection activeCell="B46" sqref="B46:B47"/>
    </sheetView>
  </sheetViews>
  <sheetFormatPr baseColWidth="10" defaultColWidth="11.42578125" defaultRowHeight="15"/>
  <cols>
    <col min="1" max="1" width="23.28515625" style="5" bestFit="1" customWidth="1"/>
    <col min="2" max="2" width="18.7109375" style="5" bestFit="1" customWidth="1"/>
    <col min="3" max="3" width="19" style="5" customWidth="1"/>
    <col min="4" max="4" width="18.28515625" style="5" customWidth="1"/>
    <col min="5" max="5" width="20.85546875" style="5" customWidth="1"/>
    <col min="6" max="6" width="11.5703125" style="5" customWidth="1"/>
    <col min="7" max="11" width="11.42578125" style="5"/>
    <col min="12" max="12" width="11.7109375" style="5" customWidth="1"/>
    <col min="13" max="13" width="11.42578125" style="5"/>
    <col min="14" max="14" width="35.28515625" style="5" customWidth="1"/>
    <col min="15" max="16384" width="11.42578125" style="5"/>
  </cols>
  <sheetData>
    <row r="1" spans="1:14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408"/>
    </row>
    <row r="2" spans="1:14" ht="18.75">
      <c r="A2" s="484" t="s">
        <v>136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6"/>
    </row>
    <row r="3" spans="1:14" ht="18.75">
      <c r="A3" s="484" t="s">
        <v>117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6"/>
    </row>
    <row r="4" spans="1:14" ht="18.75">
      <c r="A4" s="481" t="s">
        <v>152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3"/>
    </row>
    <row r="5" spans="1:14">
      <c r="A5" s="4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409"/>
    </row>
    <row r="6" spans="1:14">
      <c r="A6" s="4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409"/>
    </row>
    <row r="7" spans="1:14">
      <c r="A7" s="4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409"/>
    </row>
    <row r="8" spans="1:14">
      <c r="A8" s="4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10"/>
    </row>
    <row r="9" spans="1:14">
      <c r="A9" s="47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10"/>
    </row>
    <row r="10" spans="1:14" ht="22.5" thickBot="1">
      <c r="A10" s="487" t="s">
        <v>83</v>
      </c>
      <c r="B10" s="488"/>
      <c r="C10" s="488"/>
      <c r="D10" s="488"/>
      <c r="E10" s="488"/>
      <c r="F10" s="2"/>
      <c r="G10" s="6"/>
      <c r="H10" s="6"/>
      <c r="I10" s="6"/>
      <c r="J10" s="6"/>
      <c r="K10" s="6"/>
      <c r="L10" s="6"/>
      <c r="M10" s="6"/>
      <c r="N10" s="410"/>
    </row>
    <row r="11" spans="1:14" ht="19.5" thickBot="1">
      <c r="A11" s="352" t="s">
        <v>16</v>
      </c>
      <c r="B11" s="352">
        <v>2022</v>
      </c>
      <c r="C11" s="352">
        <v>2023</v>
      </c>
      <c r="D11" s="353" t="s">
        <v>145</v>
      </c>
      <c r="E11" s="352" t="s">
        <v>80</v>
      </c>
      <c r="F11" s="3"/>
      <c r="G11" s="6"/>
      <c r="H11" s="6"/>
      <c r="I11" s="6"/>
      <c r="J11" s="6"/>
      <c r="K11" s="6"/>
      <c r="L11" s="6"/>
      <c r="M11" s="6"/>
      <c r="N11" s="410"/>
    </row>
    <row r="12" spans="1:14" ht="18.75">
      <c r="A12" s="103" t="s">
        <v>39</v>
      </c>
      <c r="B12" s="453">
        <v>2486684</v>
      </c>
      <c r="C12" s="474">
        <f>'Trafico-Arribos'!N10</f>
        <v>2587360.0959999999</v>
      </c>
      <c r="D12" s="104">
        <f>+C12-B12</f>
        <v>100676.0959999999</v>
      </c>
      <c r="E12" s="111">
        <f>+(C12-B12)/B12</f>
        <v>4.0486083475021313E-2</v>
      </c>
      <c r="F12" s="3"/>
      <c r="G12" s="6"/>
      <c r="H12" s="6"/>
      <c r="I12" s="6"/>
      <c r="J12" s="6"/>
      <c r="K12" s="6"/>
      <c r="L12" s="6"/>
      <c r="M12" s="6"/>
      <c r="N12" s="410"/>
    </row>
    <row r="13" spans="1:14" ht="18.75">
      <c r="A13" s="48" t="s">
        <v>40</v>
      </c>
      <c r="B13" s="129">
        <v>717464</v>
      </c>
      <c r="C13" s="475">
        <f>'Trafico-Arribos'!N11</f>
        <v>631418.56400000013</v>
      </c>
      <c r="D13" s="26">
        <f>+C13-B13</f>
        <v>-86045.435999999871</v>
      </c>
      <c r="E13" s="112">
        <f>+(C13-B13)/B13</f>
        <v>-0.1199299700054635</v>
      </c>
      <c r="F13" s="3"/>
      <c r="G13" s="6"/>
      <c r="H13" s="6"/>
      <c r="I13" s="6"/>
      <c r="J13" s="6"/>
      <c r="K13" s="6"/>
      <c r="L13" s="6"/>
      <c r="M13" s="6"/>
      <c r="N13" s="410"/>
    </row>
    <row r="14" spans="1:14" ht="18.75">
      <c r="A14" s="48" t="s">
        <v>63</v>
      </c>
      <c r="B14" s="128">
        <v>673531</v>
      </c>
      <c r="C14" s="475">
        <f>'Trafico-Arribos'!N12</f>
        <v>838123.06400000013</v>
      </c>
      <c r="D14" s="26">
        <f>+C14-B14</f>
        <v>164592.06400000013</v>
      </c>
      <c r="E14" s="112">
        <f>+(C14-B14)/B14</f>
        <v>0.24437192052036227</v>
      </c>
      <c r="F14" s="4"/>
      <c r="G14" s="6"/>
      <c r="H14" s="6"/>
      <c r="I14" s="6"/>
      <c r="J14" s="6"/>
      <c r="K14" s="6"/>
      <c r="L14" s="6"/>
      <c r="M14" s="6"/>
      <c r="N14" s="410"/>
    </row>
    <row r="15" spans="1:14" ht="18.75" thickBot="1">
      <c r="A15" s="354" t="s">
        <v>31</v>
      </c>
      <c r="B15" s="355">
        <f>SUM(B12:B14)</f>
        <v>3877679</v>
      </c>
      <c r="C15" s="355">
        <f>SUM(C12:C14)</f>
        <v>4056901.7240000004</v>
      </c>
      <c r="D15" s="355">
        <f>+C15-B15</f>
        <v>179222.72400000039</v>
      </c>
      <c r="E15" s="356">
        <f>(C15-B15)/B15</f>
        <v>4.6219071769478696E-2</v>
      </c>
      <c r="F15" s="6"/>
      <c r="G15" s="6"/>
      <c r="H15" s="6"/>
      <c r="I15" s="6"/>
      <c r="J15" s="6"/>
      <c r="K15" s="6"/>
      <c r="L15" s="6"/>
      <c r="M15" s="6"/>
      <c r="N15" s="410"/>
    </row>
    <row r="16" spans="1:14" ht="15.75" customHeight="1">
      <c r="A16" s="49"/>
      <c r="B16" s="50"/>
      <c r="C16" s="51"/>
      <c r="D16" s="6"/>
      <c r="E16" s="6"/>
      <c r="F16" s="6"/>
      <c r="G16" s="6"/>
      <c r="H16" s="6"/>
      <c r="I16" s="6"/>
      <c r="J16" s="6"/>
      <c r="K16" s="6"/>
      <c r="L16" s="6"/>
      <c r="M16" s="6"/>
      <c r="N16" s="410"/>
    </row>
    <row r="17" spans="1:14">
      <c r="A17" s="47"/>
      <c r="B17" s="7"/>
      <c r="C17" s="51"/>
      <c r="D17" s="52"/>
      <c r="E17" s="6"/>
      <c r="F17" s="6"/>
      <c r="G17" s="6"/>
      <c r="H17" s="6"/>
      <c r="I17" s="6"/>
      <c r="J17" s="6"/>
      <c r="K17" s="6"/>
      <c r="L17" s="6"/>
      <c r="M17" s="6"/>
      <c r="N17" s="410"/>
    </row>
    <row r="18" spans="1:14">
      <c r="A18" s="47"/>
      <c r="B18" s="7"/>
      <c r="C18" s="8"/>
      <c r="D18" s="8"/>
      <c r="E18" s="6"/>
      <c r="F18" s="6"/>
      <c r="G18" s="6"/>
      <c r="H18" s="6"/>
      <c r="I18" s="6"/>
      <c r="J18" s="6"/>
      <c r="K18" s="6"/>
      <c r="L18" s="6"/>
      <c r="M18" s="6"/>
      <c r="N18" s="410"/>
    </row>
    <row r="19" spans="1:14">
      <c r="A19" s="47"/>
      <c r="B19" s="6"/>
      <c r="C19" s="6"/>
      <c r="D19" s="9"/>
      <c r="E19" s="6"/>
      <c r="F19" s="6"/>
      <c r="G19" s="6"/>
      <c r="H19" s="6"/>
      <c r="I19" s="6"/>
      <c r="J19" s="6"/>
      <c r="K19" s="6"/>
      <c r="L19" s="6"/>
      <c r="M19" s="6"/>
      <c r="N19" s="410"/>
    </row>
    <row r="20" spans="1:14">
      <c r="A20" s="4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10"/>
    </row>
    <row r="21" spans="1:14">
      <c r="A21" s="47"/>
      <c r="B21" s="6"/>
      <c r="C21" s="6"/>
      <c r="D21" s="6"/>
      <c r="E21" s="10"/>
      <c r="F21" s="6"/>
      <c r="G21" s="6"/>
      <c r="H21" s="6"/>
      <c r="I21" s="6"/>
      <c r="J21" s="6"/>
      <c r="K21" s="6"/>
      <c r="L21" s="6"/>
      <c r="M21" s="6"/>
      <c r="N21" s="410"/>
    </row>
    <row r="22" spans="1:14">
      <c r="A22" s="47"/>
      <c r="C22" s="6"/>
      <c r="D22" s="6" t="s">
        <v>115</v>
      </c>
      <c r="E22" s="6"/>
      <c r="F22" s="6"/>
      <c r="G22" s="6"/>
      <c r="H22" s="6"/>
      <c r="I22" s="6"/>
      <c r="J22" s="6"/>
      <c r="K22" s="6"/>
      <c r="L22" s="6"/>
      <c r="M22" s="6"/>
      <c r="N22" s="410"/>
    </row>
    <row r="23" spans="1:14">
      <c r="A23" s="4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410"/>
    </row>
    <row r="24" spans="1:14">
      <c r="A24" s="47"/>
      <c r="B24" s="6"/>
      <c r="C24" s="6"/>
      <c r="E24" s="6"/>
      <c r="F24" s="6"/>
      <c r="G24" s="6"/>
      <c r="H24" s="6"/>
      <c r="I24" s="6"/>
      <c r="J24" s="6"/>
      <c r="K24" s="6"/>
      <c r="L24" s="6"/>
      <c r="M24" s="6"/>
      <c r="N24" s="410"/>
    </row>
    <row r="25" spans="1:14">
      <c r="A25" s="4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10"/>
    </row>
    <row r="26" spans="1:14">
      <c r="A26" s="4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10"/>
    </row>
    <row r="27" spans="1:14" ht="18.75">
      <c r="A27" s="47"/>
      <c r="B27" s="6"/>
      <c r="C27" s="6"/>
      <c r="D27" s="6"/>
      <c r="E27" s="6"/>
      <c r="F27" s="2"/>
      <c r="G27" s="6"/>
      <c r="H27" s="6"/>
      <c r="I27" s="6"/>
      <c r="J27" s="6"/>
      <c r="K27" s="6"/>
      <c r="L27" s="6"/>
      <c r="M27" s="6"/>
      <c r="N27" s="410"/>
    </row>
    <row r="28" spans="1:14">
      <c r="A28" s="47"/>
      <c r="B28" s="6"/>
      <c r="C28" s="6"/>
      <c r="D28" s="6"/>
      <c r="E28" s="6"/>
      <c r="F28" s="3"/>
      <c r="G28" s="6"/>
      <c r="H28" s="6"/>
      <c r="I28" s="6"/>
      <c r="J28" s="6"/>
      <c r="K28" s="6"/>
      <c r="L28" s="6"/>
      <c r="M28" s="6"/>
      <c r="N28" s="410"/>
    </row>
    <row r="29" spans="1:14" ht="22.5" thickBot="1">
      <c r="A29" s="487" t="s">
        <v>84</v>
      </c>
      <c r="B29" s="488"/>
      <c r="C29" s="488"/>
      <c r="D29" s="488"/>
      <c r="E29" s="488"/>
      <c r="F29" s="3"/>
      <c r="G29" s="6"/>
      <c r="H29" s="6"/>
      <c r="I29" s="6"/>
      <c r="J29" s="6"/>
      <c r="K29" s="6"/>
      <c r="L29" s="6"/>
      <c r="M29" s="6"/>
      <c r="N29" s="410"/>
    </row>
    <row r="30" spans="1:14" ht="19.5" thickBot="1">
      <c r="A30" s="352" t="s">
        <v>16</v>
      </c>
      <c r="B30" s="352">
        <v>2022</v>
      </c>
      <c r="C30" s="352">
        <v>2023</v>
      </c>
      <c r="D30" s="353" t="s">
        <v>145</v>
      </c>
      <c r="E30" s="352" t="s">
        <v>80</v>
      </c>
      <c r="F30" s="3"/>
      <c r="G30" s="6"/>
      <c r="H30" s="6"/>
      <c r="I30" s="6"/>
      <c r="J30" s="6"/>
      <c r="K30" s="6"/>
      <c r="L30" s="6"/>
      <c r="M30" s="6"/>
      <c r="N30" s="410"/>
    </row>
    <row r="31" spans="1:14" ht="18.75">
      <c r="A31" s="103" t="s">
        <v>39</v>
      </c>
      <c r="B31" s="564">
        <f>TEUS!AC9</f>
        <v>217397</v>
      </c>
      <c r="C31" s="476">
        <f>TEUS!AB9</f>
        <v>231713</v>
      </c>
      <c r="D31" s="104">
        <f>+C31-B31</f>
        <v>14316</v>
      </c>
      <c r="E31" s="111">
        <f>(C31-B31)/B31</f>
        <v>6.5851874680883354E-2</v>
      </c>
      <c r="F31" s="3"/>
      <c r="G31" s="6"/>
      <c r="H31" s="6"/>
      <c r="I31" s="6"/>
      <c r="J31" s="6"/>
      <c r="K31" s="6"/>
      <c r="L31" s="6"/>
      <c r="M31" s="6"/>
      <c r="N31" s="410"/>
    </row>
    <row r="32" spans="1:14" ht="18.75">
      <c r="A32" s="48" t="s">
        <v>40</v>
      </c>
      <c r="B32" s="565">
        <f>TEUS!AC10</f>
        <v>216804</v>
      </c>
      <c r="C32" s="477">
        <f>TEUS!AB10</f>
        <v>230271</v>
      </c>
      <c r="D32" s="26">
        <f>+C32-B32</f>
        <v>13467</v>
      </c>
      <c r="E32" s="112">
        <f>(C32-B32)/B32</f>
        <v>6.2116012619693364E-2</v>
      </c>
      <c r="F32" s="4"/>
      <c r="G32" s="6"/>
      <c r="H32" s="6"/>
      <c r="I32" s="6"/>
      <c r="J32" s="6"/>
      <c r="K32" s="6"/>
      <c r="L32" s="6"/>
      <c r="M32" s="6"/>
      <c r="N32" s="410"/>
    </row>
    <row r="33" spans="1:14" ht="13.7" customHeight="1">
      <c r="A33" s="48" t="s">
        <v>87</v>
      </c>
      <c r="B33" s="565">
        <f>TEUS!AC11</f>
        <v>1815</v>
      </c>
      <c r="C33" s="477">
        <f>TEUS!AB11</f>
        <v>199</v>
      </c>
      <c r="D33" s="26">
        <f>+C33-B33</f>
        <v>-1616</v>
      </c>
      <c r="E33" s="112">
        <f>(C33-B33)/B33</f>
        <v>-0.89035812672176307</v>
      </c>
      <c r="F33" s="6"/>
      <c r="G33" s="6"/>
      <c r="H33" s="6"/>
      <c r="I33" s="6"/>
      <c r="J33" s="6"/>
      <c r="K33" s="6"/>
      <c r="L33" s="6"/>
      <c r="M33" s="6"/>
      <c r="N33" s="410"/>
    </row>
    <row r="34" spans="1:14" ht="18.75" thickBot="1">
      <c r="A34" s="354" t="s">
        <v>31</v>
      </c>
      <c r="B34" s="357">
        <f>SUM(B31:B33)</f>
        <v>436016</v>
      </c>
      <c r="C34" s="357">
        <f>SUM(C31:C33)</f>
        <v>462183</v>
      </c>
      <c r="D34" s="357">
        <f>+C34-B34</f>
        <v>26167</v>
      </c>
      <c r="E34" s="358">
        <f>(C34-B34)/B34</f>
        <v>6.0013852702653116E-2</v>
      </c>
      <c r="F34" s="6"/>
      <c r="G34" s="6"/>
      <c r="H34" s="6"/>
      <c r="I34" s="6"/>
      <c r="J34" s="6"/>
      <c r="K34" s="6"/>
      <c r="L34" s="6"/>
      <c r="M34" s="6"/>
      <c r="N34" s="410"/>
    </row>
    <row r="35" spans="1:14">
      <c r="A35" s="4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10"/>
    </row>
    <row r="36" spans="1:14">
      <c r="A36" s="4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10"/>
    </row>
    <row r="37" spans="1:14">
      <c r="A37" s="4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10"/>
    </row>
    <row r="38" spans="1:14">
      <c r="A38" s="4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10"/>
    </row>
    <row r="39" spans="1:14">
      <c r="A39" s="4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10"/>
    </row>
    <row r="40" spans="1:14">
      <c r="A40" s="4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10"/>
    </row>
    <row r="41" spans="1:14">
      <c r="A41" s="4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10"/>
    </row>
    <row r="42" spans="1:14">
      <c r="A42" s="4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10"/>
    </row>
    <row r="43" spans="1:14">
      <c r="A43" s="47"/>
      <c r="B43" s="6"/>
      <c r="C43" s="6"/>
      <c r="E43" s="6"/>
      <c r="F43" s="6"/>
      <c r="G43" s="6"/>
      <c r="H43" s="6"/>
      <c r="I43" s="6"/>
      <c r="J43" s="6"/>
      <c r="K43" s="6"/>
      <c r="L43" s="6"/>
      <c r="M43" s="6"/>
      <c r="N43" s="410"/>
    </row>
    <row r="44" spans="1:14" ht="22.5" thickBot="1">
      <c r="A44" s="487" t="s">
        <v>85</v>
      </c>
      <c r="B44" s="488"/>
      <c r="C44" s="488"/>
      <c r="D44" s="488"/>
      <c r="E44" s="488"/>
      <c r="F44" s="6"/>
      <c r="G44" s="6"/>
      <c r="H44" s="6"/>
      <c r="I44" s="6"/>
      <c r="J44" s="11"/>
      <c r="K44" s="6"/>
      <c r="L44" s="6"/>
      <c r="M44" s="6"/>
      <c r="N44" s="410"/>
    </row>
    <row r="45" spans="1:14" ht="19.5" thickBot="1">
      <c r="A45" s="352" t="s">
        <v>16</v>
      </c>
      <c r="B45" s="352">
        <v>2022</v>
      </c>
      <c r="C45" s="352">
        <v>2023</v>
      </c>
      <c r="D45" s="353" t="s">
        <v>145</v>
      </c>
      <c r="E45" s="352" t="s">
        <v>80</v>
      </c>
      <c r="F45" s="2"/>
      <c r="G45" s="6"/>
      <c r="H45" s="6"/>
      <c r="I45" s="6"/>
      <c r="J45" s="6"/>
      <c r="K45" s="6"/>
      <c r="L45" s="6"/>
      <c r="M45" s="6"/>
      <c r="N45" s="410"/>
    </row>
    <row r="46" spans="1:14" ht="18.75">
      <c r="A46" s="99" t="s">
        <v>20</v>
      </c>
      <c r="B46" s="566">
        <f>Cruceros!L24</f>
        <v>744221</v>
      </c>
      <c r="C46" s="478">
        <f>Cruceros!M24</f>
        <v>1006890</v>
      </c>
      <c r="D46" s="100">
        <f>+C46-B46</f>
        <v>262669</v>
      </c>
      <c r="E46" s="113">
        <f>(C46-B46)/B46</f>
        <v>0.35294489136963347</v>
      </c>
      <c r="F46" s="12"/>
      <c r="G46" s="6"/>
      <c r="H46" s="6"/>
      <c r="I46" s="6"/>
      <c r="J46" s="6"/>
      <c r="K46" s="6"/>
      <c r="L46" s="6"/>
      <c r="M46" s="6"/>
      <c r="N46" s="410"/>
    </row>
    <row r="47" spans="1:14" ht="19.5" thickBot="1">
      <c r="A47" s="101" t="s">
        <v>19</v>
      </c>
      <c r="B47" s="567">
        <f>Cruceros!I24</f>
        <v>332</v>
      </c>
      <c r="C47" s="479">
        <f>Cruceros!J24</f>
        <v>320</v>
      </c>
      <c r="D47" s="102">
        <f>+C47-B47</f>
        <v>-12</v>
      </c>
      <c r="E47" s="114">
        <f>(C47-B47)/B47</f>
        <v>-3.614457831325301E-2</v>
      </c>
      <c r="F47" s="12"/>
      <c r="G47" s="6"/>
      <c r="H47" s="6"/>
      <c r="I47" s="6"/>
      <c r="J47" s="6"/>
      <c r="K47" s="6"/>
      <c r="L47" s="6"/>
      <c r="M47" s="6"/>
      <c r="N47" s="410"/>
    </row>
    <row r="48" spans="1:14">
      <c r="A48" s="53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10"/>
    </row>
    <row r="49" spans="1:14">
      <c r="A49" s="53"/>
      <c r="B49" s="6"/>
      <c r="C49" s="6"/>
      <c r="D49" s="6"/>
      <c r="E49" s="54"/>
      <c r="F49" s="6"/>
      <c r="G49" s="6"/>
      <c r="H49" s="6"/>
      <c r="I49" s="6"/>
      <c r="J49" s="6"/>
      <c r="K49" s="6"/>
      <c r="L49" s="6"/>
      <c r="M49" s="480"/>
      <c r="N49" s="410"/>
    </row>
    <row r="50" spans="1:14">
      <c r="A50" s="4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480"/>
      <c r="N50" s="410"/>
    </row>
    <row r="51" spans="1:14">
      <c r="A51" s="4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480"/>
      <c r="N51" s="410"/>
    </row>
    <row r="52" spans="1:14">
      <c r="A52" s="47"/>
      <c r="B52" s="6"/>
      <c r="C52" s="6"/>
      <c r="D52" s="54"/>
      <c r="E52" s="6"/>
      <c r="F52" s="6"/>
      <c r="G52" s="6"/>
      <c r="H52" s="6"/>
      <c r="I52" s="6"/>
      <c r="J52" s="6"/>
      <c r="K52" s="6"/>
      <c r="L52" s="6"/>
      <c r="M52" s="480"/>
      <c r="N52" s="410"/>
    </row>
    <row r="53" spans="1:14">
      <c r="A53" s="55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480"/>
      <c r="N53" s="410"/>
    </row>
    <row r="54" spans="1:14">
      <c r="A54" s="55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480"/>
      <c r="N54" s="410"/>
    </row>
    <row r="55" spans="1:14">
      <c r="A55" s="55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480"/>
      <c r="N55" s="410"/>
    </row>
    <row r="56" spans="1:14">
      <c r="A56" s="55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410"/>
    </row>
    <row r="57" spans="1:14">
      <c r="A57" s="47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410"/>
    </row>
    <row r="58" spans="1:14">
      <c r="A58" s="4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410"/>
    </row>
    <row r="59" spans="1:14">
      <c r="A59" s="4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410"/>
    </row>
    <row r="60" spans="1:14">
      <c r="A60" s="4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410"/>
    </row>
    <row r="61" spans="1:14">
      <c r="A61" s="4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410"/>
    </row>
    <row r="62" spans="1:14">
      <c r="A62" s="4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409"/>
    </row>
    <row r="63" spans="1:14">
      <c r="A63" s="4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409"/>
    </row>
    <row r="64" spans="1:14">
      <c r="A64" s="4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409"/>
    </row>
    <row r="65" spans="1:14">
      <c r="A65" s="4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409"/>
    </row>
    <row r="66" spans="1:14">
      <c r="A66" s="4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409"/>
    </row>
    <row r="67" spans="1:14">
      <c r="A67" s="4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409"/>
    </row>
    <row r="68" spans="1:14">
      <c r="A68" s="4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409"/>
    </row>
    <row r="69" spans="1:14">
      <c r="A69" s="4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409"/>
    </row>
    <row r="70" spans="1:14">
      <c r="A70" s="43"/>
      <c r="B70" s="13"/>
      <c r="C70" s="4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409"/>
    </row>
    <row r="71" spans="1:14">
      <c r="A71" s="43"/>
      <c r="B71" s="13"/>
      <c r="C71" s="44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409"/>
    </row>
    <row r="72" spans="1:14" ht="15.75" thickBot="1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11"/>
    </row>
  </sheetData>
  <sheetProtection algorithmName="SHA-512" hashValue="C41EVwwnMrx4ONlVcCNNAVSQhckjs4Fq1F3bGraG1JMT/447kal7m0hEwCRVNMGevrUPACOJtrtOMpGdNR948g==" saltValue="CfGzJlZRy/iH+/zlck4WWQ==" spinCount="100000" sheet="1" objects="1" scenarios="1"/>
  <customSheetViews>
    <customSheetView guid="{15DEB518-703B-4305-B532-81BB1D0327E1}" fitToPage="1" hiddenColumns="1" topLeftCell="A19">
      <selection activeCell="E53" sqref="E53"/>
      <pageMargins left="0.74803149606299213" right="0.47244094488188981" top="0.62992125984251968" bottom="0.6692913385826772" header="0" footer="0"/>
      <pageSetup scale="62" orientation="portrait" horizontalDpi="4294967293" verticalDpi="300" r:id="rId1"/>
      <headerFooter alignWithMargins="0"/>
    </customSheetView>
  </customSheetViews>
  <mergeCells count="7">
    <mergeCell ref="M49:M55"/>
    <mergeCell ref="A4:N4"/>
    <mergeCell ref="A3:N3"/>
    <mergeCell ref="A2:N2"/>
    <mergeCell ref="A10:E10"/>
    <mergeCell ref="A44:E44"/>
    <mergeCell ref="A29:E29"/>
  </mergeCells>
  <phoneticPr fontId="0" type="noConversion"/>
  <pageMargins left="0.74803149606299213" right="0.47244094488188981" top="0.62992125984251968" bottom="0.6692913385826772" header="0" footer="0"/>
  <pageSetup scale="54" orientation="portrait" horizontalDpi="4294967293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C93"/>
  <sheetViews>
    <sheetView topLeftCell="A20" zoomScale="55" zoomScaleNormal="55" workbookViewId="0">
      <selection activeCell="B70" sqref="B70"/>
    </sheetView>
  </sheetViews>
  <sheetFormatPr baseColWidth="10" defaultColWidth="11.42578125" defaultRowHeight="18.75"/>
  <cols>
    <col min="1" max="1" width="37.42578125" style="122" customWidth="1"/>
    <col min="2" max="2" width="46.42578125" style="122" customWidth="1"/>
    <col min="3" max="3" width="44.5703125" style="122" customWidth="1"/>
    <col min="4" max="4" width="32.42578125" style="122" customWidth="1"/>
    <col min="5" max="5" width="28.42578125" style="122" customWidth="1"/>
    <col min="6" max="6" width="35.7109375" style="122" customWidth="1"/>
    <col min="7" max="7" width="31.7109375" style="122" customWidth="1"/>
    <col min="8" max="8" width="30.28515625" style="122" customWidth="1"/>
    <col min="9" max="9" width="25.85546875" style="122" customWidth="1"/>
    <col min="10" max="10" width="28.140625" style="122" customWidth="1"/>
    <col min="11" max="11" width="29.5703125" style="122" customWidth="1"/>
    <col min="12" max="12" width="25" style="122" customWidth="1"/>
    <col min="13" max="13" width="18.85546875" style="122" customWidth="1"/>
    <col min="14" max="14" width="23.28515625" style="122" customWidth="1"/>
    <col min="15" max="15" width="13.85546875" style="122" customWidth="1"/>
    <col min="16" max="16" width="45.28515625" style="122" bestFit="1" customWidth="1"/>
    <col min="17" max="17" width="19.5703125" style="122" customWidth="1"/>
    <col min="18" max="18" width="10.85546875" style="122" bestFit="1" customWidth="1"/>
    <col min="19" max="19" width="20.42578125" style="122" bestFit="1" customWidth="1"/>
    <col min="20" max="20" width="19.7109375" style="122" customWidth="1"/>
    <col min="21" max="21" width="19.42578125" style="122" customWidth="1"/>
    <col min="22" max="22" width="17" style="122" customWidth="1"/>
    <col min="23" max="23" width="74.42578125" style="122" customWidth="1"/>
    <col min="24" max="24" width="20.28515625" style="122" bestFit="1" customWidth="1"/>
    <col min="25" max="25" width="10.85546875" style="122" bestFit="1" customWidth="1"/>
    <col min="26" max="26" width="16.42578125" style="122" customWidth="1"/>
    <col min="27" max="27" width="15.7109375" style="122" bestFit="1" customWidth="1"/>
    <col min="28" max="16384" width="11.42578125" style="122"/>
  </cols>
  <sheetData>
    <row r="1" spans="1:29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9"/>
    </row>
    <row r="2" spans="1:29">
      <c r="A2" s="489" t="str">
        <f>'Comparativo 2021-2022'!A2</f>
        <v>ADMINISTRACIÓN DEL SISTEMA PORTUARIO NACIONAL ENSENADA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0"/>
    </row>
    <row r="3" spans="1:29">
      <c r="A3" s="489" t="str">
        <f>'Comparativo 2021-2022'!A3</f>
        <v>GERENCIA DE COMERCIALIZACIÓN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0"/>
    </row>
    <row r="4" spans="1:29">
      <c r="A4" s="491" t="s">
        <v>152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  <c r="AA4" s="490"/>
      <c r="AB4" s="40"/>
    </row>
    <row r="5" spans="1:29">
      <c r="A5" s="12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95"/>
      <c r="Q5" s="495"/>
      <c r="R5" s="495"/>
      <c r="S5" s="495"/>
      <c r="T5" s="495"/>
      <c r="U5" s="495"/>
      <c r="V5" s="495"/>
      <c r="W5" s="39"/>
      <c r="X5" s="39"/>
      <c r="Y5" s="39"/>
      <c r="Z5" s="39"/>
      <c r="AA5" s="39"/>
      <c r="AB5" s="40"/>
    </row>
    <row r="6" spans="1:29" ht="9.9499999999999993" customHeight="1">
      <c r="A6" s="12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196"/>
      <c r="Q6" s="196"/>
      <c r="R6" s="196"/>
      <c r="S6" s="196"/>
      <c r="T6" s="196"/>
      <c r="U6" s="196"/>
      <c r="V6" s="196"/>
      <c r="X6" s="39"/>
      <c r="Y6" s="39"/>
      <c r="Z6" s="39"/>
      <c r="AA6" s="39"/>
      <c r="AB6" s="40"/>
    </row>
    <row r="7" spans="1:29" ht="37.5" customHeight="1" thickBot="1">
      <c r="A7" s="120"/>
      <c r="B7" s="39"/>
      <c r="C7" s="39"/>
      <c r="D7" s="39"/>
      <c r="E7" s="39"/>
      <c r="F7" s="39"/>
      <c r="G7" s="39"/>
      <c r="H7" s="39"/>
      <c r="I7" s="167"/>
      <c r="J7" s="167"/>
      <c r="K7" s="167"/>
      <c r="L7" s="167"/>
      <c r="M7" s="167"/>
      <c r="N7" s="39"/>
      <c r="O7" s="39"/>
      <c r="P7" s="496" t="s">
        <v>100</v>
      </c>
      <c r="Q7" s="497"/>
      <c r="R7" s="497"/>
      <c r="S7" s="497"/>
      <c r="T7" s="497"/>
      <c r="U7" s="496"/>
      <c r="V7" s="496"/>
      <c r="W7" s="197"/>
      <c r="X7" s="39"/>
      <c r="Y7" s="39"/>
      <c r="Z7" s="39"/>
      <c r="AA7" s="39"/>
      <c r="AB7" s="40"/>
    </row>
    <row r="8" spans="1:29" ht="19.5" thickBot="1">
      <c r="A8" s="503" t="s">
        <v>130</v>
      </c>
      <c r="B8" s="504"/>
      <c r="C8" s="504"/>
      <c r="D8" s="504"/>
      <c r="E8" s="504"/>
      <c r="F8" s="504"/>
      <c r="G8" s="504"/>
      <c r="H8" s="504"/>
      <c r="I8" s="504"/>
      <c r="J8" s="504"/>
      <c r="K8" s="504"/>
      <c r="L8" s="504"/>
      <c r="M8" s="504"/>
      <c r="N8" s="505"/>
      <c r="O8" s="468"/>
      <c r="P8" s="510" t="s">
        <v>28</v>
      </c>
      <c r="Q8" s="506">
        <v>2023</v>
      </c>
      <c r="R8" s="507"/>
      <c r="S8" s="506">
        <v>2022</v>
      </c>
      <c r="T8" s="514"/>
      <c r="U8" s="510" t="s">
        <v>57</v>
      </c>
      <c r="V8" s="510" t="s">
        <v>79</v>
      </c>
      <c r="W8" s="512" t="s">
        <v>101</v>
      </c>
      <c r="X8" s="506">
        <v>2021</v>
      </c>
      <c r="Y8" s="507"/>
      <c r="Z8" s="512" t="s">
        <v>57</v>
      </c>
      <c r="AA8" s="510" t="s">
        <v>79</v>
      </c>
      <c r="AB8" s="198"/>
      <c r="AC8" s="199"/>
    </row>
    <row r="9" spans="1:29" ht="19.5" thickBot="1">
      <c r="A9" s="450" t="s">
        <v>28</v>
      </c>
      <c r="B9" s="451" t="s">
        <v>0</v>
      </c>
      <c r="C9" s="451" t="s">
        <v>1</v>
      </c>
      <c r="D9" s="451" t="s">
        <v>2</v>
      </c>
      <c r="E9" s="451" t="s">
        <v>3</v>
      </c>
      <c r="F9" s="451" t="s">
        <v>4</v>
      </c>
      <c r="G9" s="451" t="s">
        <v>5</v>
      </c>
      <c r="H9" s="451" t="s">
        <v>6</v>
      </c>
      <c r="I9" s="451" t="s">
        <v>7</v>
      </c>
      <c r="J9" s="451" t="s">
        <v>8</v>
      </c>
      <c r="K9" s="451" t="s">
        <v>9</v>
      </c>
      <c r="L9" s="451" t="s">
        <v>10</v>
      </c>
      <c r="M9" s="451" t="s">
        <v>12</v>
      </c>
      <c r="N9" s="452" t="s">
        <v>14</v>
      </c>
      <c r="O9" s="317" t="s">
        <v>52</v>
      </c>
      <c r="P9" s="511"/>
      <c r="Q9" s="338" t="s">
        <v>95</v>
      </c>
      <c r="R9" s="339" t="s">
        <v>64</v>
      </c>
      <c r="S9" s="338" t="s">
        <v>95</v>
      </c>
      <c r="T9" s="340" t="s">
        <v>64</v>
      </c>
      <c r="U9" s="511"/>
      <c r="V9" s="511"/>
      <c r="W9" s="513"/>
      <c r="X9" s="338" t="s">
        <v>95</v>
      </c>
      <c r="Y9" s="339" t="s">
        <v>64</v>
      </c>
      <c r="Z9" s="513"/>
      <c r="AA9" s="511"/>
      <c r="AB9" s="40"/>
    </row>
    <row r="10" spans="1:29" ht="93.75">
      <c r="A10" s="174" t="s">
        <v>29</v>
      </c>
      <c r="B10" s="454">
        <v>23914.816999999999</v>
      </c>
      <c r="C10" s="121">
        <v>21372.384999999998</v>
      </c>
      <c r="D10" s="121">
        <v>50702.962</v>
      </c>
      <c r="E10" s="121">
        <v>31049.71</v>
      </c>
      <c r="F10" s="121">
        <v>62658.518000000004</v>
      </c>
      <c r="G10" s="121">
        <v>54264.177000000003</v>
      </c>
      <c r="H10" s="121">
        <v>58777.173999999999</v>
      </c>
      <c r="I10" s="121">
        <v>65529.886999999995</v>
      </c>
      <c r="J10" s="121">
        <v>27102.636000000002</v>
      </c>
      <c r="K10" s="121">
        <v>55910.680999999997</v>
      </c>
      <c r="L10" s="121">
        <v>28488.712</v>
      </c>
      <c r="M10" s="121">
        <v>58302.522000000004</v>
      </c>
      <c r="N10" s="464">
        <f t="shared" ref="N10:N19" si="0">SUM(B10:M10)</f>
        <v>538074.18099999998</v>
      </c>
      <c r="O10" s="201">
        <f>+N10/N17</f>
        <v>0.13263180072044553</v>
      </c>
      <c r="P10" s="200" t="s">
        <v>29</v>
      </c>
      <c r="Q10" s="202">
        <f t="shared" ref="Q10:Q15" si="1">N10</f>
        <v>538074.18099999998</v>
      </c>
      <c r="R10" s="203">
        <f>+Q10/Q17</f>
        <v>0.13263180072044553</v>
      </c>
      <c r="S10" s="441">
        <v>691179.01400000008</v>
      </c>
      <c r="T10" s="204">
        <f>+S10/S17</f>
        <v>0.19349876687207204</v>
      </c>
      <c r="U10" s="205">
        <f t="shared" ref="U10:U16" si="2">+(Q10-S10)/S10</f>
        <v>-0.2215125602757379</v>
      </c>
      <c r="V10" s="176">
        <f>+Q10-S10</f>
        <v>-153104.8330000001</v>
      </c>
      <c r="W10" s="455" t="s">
        <v>149</v>
      </c>
      <c r="X10" s="442">
        <v>467798.30300000001</v>
      </c>
      <c r="Y10" s="204">
        <f>+X10/X17</f>
        <v>0.14214757566705241</v>
      </c>
      <c r="Z10" s="206">
        <f t="shared" ref="Z10:Z20" si="3">(+Q10-X10)/X10</f>
        <v>0.1502268767315301</v>
      </c>
      <c r="AA10" s="202">
        <f t="shared" ref="AA10:AA16" si="4">+Q10-X10</f>
        <v>70275.877999999968</v>
      </c>
      <c r="AB10" s="40"/>
    </row>
    <row r="11" spans="1:29" ht="170.25" customHeight="1">
      <c r="A11" s="200" t="s">
        <v>30</v>
      </c>
      <c r="B11" s="121">
        <v>199236.53000000003</v>
      </c>
      <c r="C11" s="121">
        <v>172655.73</v>
      </c>
      <c r="D11" s="121">
        <v>186091.19000000006</v>
      </c>
      <c r="E11" s="121">
        <v>222643.18</v>
      </c>
      <c r="F11" s="121">
        <v>210708.82</v>
      </c>
      <c r="G11" s="121">
        <v>212759.66000000006</v>
      </c>
      <c r="H11" s="121">
        <v>220270</v>
      </c>
      <c r="I11" s="121">
        <v>193113.97999999998</v>
      </c>
      <c r="J11" s="121">
        <v>175574.64999999997</v>
      </c>
      <c r="K11" s="121">
        <v>199828.27000000002</v>
      </c>
      <c r="L11" s="225">
        <v>184292.7</v>
      </c>
      <c r="M11" s="121">
        <v>251998.83000000005</v>
      </c>
      <c r="N11" s="207">
        <f t="shared" si="0"/>
        <v>2429173.5400000005</v>
      </c>
      <c r="O11" s="208">
        <f>+N11/N17</f>
        <v>0.59877554480291872</v>
      </c>
      <c r="P11" s="200" t="s">
        <v>30</v>
      </c>
      <c r="Q11" s="202">
        <f t="shared" si="1"/>
        <v>2429173.5400000005</v>
      </c>
      <c r="R11" s="203">
        <f>+Q11/Q17</f>
        <v>0.59877554480291872</v>
      </c>
      <c r="S11" s="442">
        <v>2058107.59</v>
      </c>
      <c r="T11" s="204">
        <f>+S11/S17</f>
        <v>0.57617675405152269</v>
      </c>
      <c r="U11" s="205">
        <f t="shared" si="2"/>
        <v>0.18029472890676254</v>
      </c>
      <c r="V11" s="176">
        <f t="shared" ref="V11:V16" si="5">+Q11-S11</f>
        <v>371065.95000000042</v>
      </c>
      <c r="W11" s="456" t="s">
        <v>150</v>
      </c>
      <c r="X11" s="442">
        <v>1882612.4600000004</v>
      </c>
      <c r="Y11" s="204">
        <f>+X11/X17</f>
        <v>0.57206021354375391</v>
      </c>
      <c r="Z11" s="206">
        <f t="shared" si="3"/>
        <v>0.29032054743757507</v>
      </c>
      <c r="AA11" s="202">
        <f t="shared" si="4"/>
        <v>546561.08000000007</v>
      </c>
      <c r="AB11" s="40"/>
    </row>
    <row r="12" spans="1:29" ht="75">
      <c r="A12" s="200" t="s">
        <v>103</v>
      </c>
      <c r="B12" s="121">
        <v>37950</v>
      </c>
      <c r="C12" s="121">
        <v>62469.114999999998</v>
      </c>
      <c r="D12" s="121">
        <v>99681.819999999992</v>
      </c>
      <c r="E12" s="121">
        <v>45000</v>
      </c>
      <c r="F12" s="121">
        <v>54100</v>
      </c>
      <c r="G12" s="121">
        <v>63653.877999999997</v>
      </c>
      <c r="H12" s="121">
        <v>72450</v>
      </c>
      <c r="I12" s="121">
        <v>82450</v>
      </c>
      <c r="J12" s="121">
        <v>84136.191000000006</v>
      </c>
      <c r="K12" s="121">
        <v>62600</v>
      </c>
      <c r="L12" s="443">
        <v>27600</v>
      </c>
      <c r="M12" s="121">
        <v>10350</v>
      </c>
      <c r="N12" s="207">
        <f t="shared" si="0"/>
        <v>702441.00399999996</v>
      </c>
      <c r="O12" s="208">
        <f>+N12/N17</f>
        <v>0.1731471580503092</v>
      </c>
      <c r="P12" s="200" t="s">
        <v>103</v>
      </c>
      <c r="Q12" s="202">
        <f t="shared" si="1"/>
        <v>702441.00399999996</v>
      </c>
      <c r="R12" s="203">
        <f>+Q12/Q17</f>
        <v>0.1731471580503092</v>
      </c>
      <c r="S12" s="442">
        <v>520416.87</v>
      </c>
      <c r="T12" s="204">
        <f>+S12/S17</f>
        <v>0.14569311359968953</v>
      </c>
      <c r="U12" s="205">
        <f t="shared" si="2"/>
        <v>0.34976601354218201</v>
      </c>
      <c r="V12" s="176">
        <f t="shared" si="5"/>
        <v>182024.13399999996</v>
      </c>
      <c r="W12" s="425" t="s">
        <v>147</v>
      </c>
      <c r="X12" s="442">
        <v>633710.90299999993</v>
      </c>
      <c r="Y12" s="204">
        <f>+X12/X17</f>
        <v>0.19256262358700474</v>
      </c>
      <c r="Z12" s="206">
        <f t="shared" si="3"/>
        <v>0.10845655436040372</v>
      </c>
      <c r="AA12" s="202">
        <f t="shared" si="4"/>
        <v>68730.101000000024</v>
      </c>
      <c r="AB12" s="40"/>
    </row>
    <row r="13" spans="1:29" ht="58.7" customHeight="1">
      <c r="A13" s="200" t="s">
        <v>51</v>
      </c>
      <c r="B13" s="121">
        <v>0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225"/>
      <c r="M13" s="121">
        <v>0</v>
      </c>
      <c r="N13" s="209">
        <f t="shared" si="0"/>
        <v>0</v>
      </c>
      <c r="O13" s="208">
        <f>+N13/N17</f>
        <v>0</v>
      </c>
      <c r="P13" s="200" t="s">
        <v>51</v>
      </c>
      <c r="Q13" s="202">
        <f t="shared" si="1"/>
        <v>0</v>
      </c>
      <c r="R13" s="203">
        <f>+Q13/Q17</f>
        <v>0</v>
      </c>
      <c r="S13" s="442">
        <v>0</v>
      </c>
      <c r="T13" s="204">
        <f>+S13/S17</f>
        <v>0</v>
      </c>
      <c r="U13" s="205" t="e">
        <f t="shared" si="2"/>
        <v>#DIV/0!</v>
      </c>
      <c r="V13" s="176">
        <f t="shared" si="5"/>
        <v>0</v>
      </c>
      <c r="W13" s="426" t="s">
        <v>146</v>
      </c>
      <c r="X13" s="442">
        <v>13434.16</v>
      </c>
      <c r="Y13" s="204">
        <f>+X13/X17</f>
        <v>4.0821723013460542E-3</v>
      </c>
      <c r="Z13" s="206">
        <f t="shared" si="3"/>
        <v>-1</v>
      </c>
      <c r="AA13" s="202">
        <f t="shared" si="4"/>
        <v>-13434.16</v>
      </c>
      <c r="AB13" s="40"/>
    </row>
    <row r="14" spans="1:29" ht="76.7" customHeight="1">
      <c r="A14" s="200" t="s">
        <v>90</v>
      </c>
      <c r="B14" s="121">
        <v>0</v>
      </c>
      <c r="C14" s="121">
        <v>0</v>
      </c>
      <c r="D14" s="121">
        <v>0</v>
      </c>
      <c r="E14" s="121">
        <v>58096.35</v>
      </c>
      <c r="F14" s="121">
        <v>0</v>
      </c>
      <c r="G14" s="121">
        <v>58104</v>
      </c>
      <c r="H14" s="121">
        <v>61498</v>
      </c>
      <c r="I14" s="121">
        <v>0</v>
      </c>
      <c r="J14" s="121">
        <v>0</v>
      </c>
      <c r="K14" s="121">
        <v>61192.7</v>
      </c>
      <c r="L14" s="225">
        <v>0</v>
      </c>
      <c r="M14" s="121">
        <v>0</v>
      </c>
      <c r="N14" s="207">
        <f t="shared" si="0"/>
        <v>238891.05</v>
      </c>
      <c r="O14" s="208">
        <f>+N14/N17</f>
        <v>5.8885096621088366E-2</v>
      </c>
      <c r="P14" s="200" t="s">
        <v>90</v>
      </c>
      <c r="Q14" s="202">
        <f t="shared" si="1"/>
        <v>238891.05</v>
      </c>
      <c r="R14" s="203">
        <f>Q14/Q17</f>
        <v>5.8885096621088366E-2</v>
      </c>
      <c r="S14" s="442">
        <v>181845.26</v>
      </c>
      <c r="T14" s="204">
        <f>+S14/S17</f>
        <v>5.090842293937374E-2</v>
      </c>
      <c r="U14" s="205">
        <f t="shared" si="2"/>
        <v>0.31370512489574914</v>
      </c>
      <c r="V14" s="176">
        <f t="shared" si="5"/>
        <v>57045.789999999979</v>
      </c>
      <c r="W14" s="426" t="s">
        <v>151</v>
      </c>
      <c r="X14" s="442">
        <v>174109.31</v>
      </c>
      <c r="Y14" s="204">
        <f>X14/X17</f>
        <v>5.2905741980776876E-2</v>
      </c>
      <c r="Z14" s="206">
        <f t="shared" si="3"/>
        <v>0.3720751061502684</v>
      </c>
      <c r="AA14" s="202">
        <f t="shared" si="4"/>
        <v>64781.739999999991</v>
      </c>
      <c r="AB14" s="40"/>
    </row>
    <row r="15" spans="1:29" ht="111" customHeight="1">
      <c r="A15" s="200" t="s">
        <v>99</v>
      </c>
      <c r="B15" s="121">
        <v>7998.7689999999993</v>
      </c>
      <c r="C15" s="121">
        <v>8274.8529999999992</v>
      </c>
      <c r="D15" s="121">
        <v>9855.7100000000009</v>
      </c>
      <c r="E15" s="121">
        <v>8645.619999999999</v>
      </c>
      <c r="F15" s="121">
        <v>12257.230000000001</v>
      </c>
      <c r="G15" s="121">
        <v>12733.400000000001</v>
      </c>
      <c r="H15" s="121">
        <v>9986.2999999999993</v>
      </c>
      <c r="I15" s="466">
        <v>13305.880000000001</v>
      </c>
      <c r="J15" s="121">
        <v>14586.529999999999</v>
      </c>
      <c r="K15" s="447">
        <v>19500.97</v>
      </c>
      <c r="L15" s="229">
        <v>19325.636999999995</v>
      </c>
      <c r="M15" s="446">
        <v>11851.05</v>
      </c>
      <c r="N15" s="207">
        <f t="shared" si="0"/>
        <v>148321.94899999999</v>
      </c>
      <c r="O15" s="210">
        <f>+N15/N17</f>
        <v>3.6560399805238168E-2</v>
      </c>
      <c r="P15" s="200" t="s">
        <v>105</v>
      </c>
      <c r="Q15" s="202">
        <f t="shared" si="1"/>
        <v>148321.94899999999</v>
      </c>
      <c r="R15" s="203">
        <f>+Q15/Q17</f>
        <v>3.6560399805238168E-2</v>
      </c>
      <c r="S15" s="442">
        <v>120458.598</v>
      </c>
      <c r="T15" s="204">
        <f>+S15/S17</f>
        <v>3.3722942537341913E-2</v>
      </c>
      <c r="U15" s="205">
        <f t="shared" si="2"/>
        <v>0.23131060349880542</v>
      </c>
      <c r="V15" s="176">
        <f t="shared" si="5"/>
        <v>27863.350999999995</v>
      </c>
      <c r="W15" s="427" t="s">
        <v>148</v>
      </c>
      <c r="X15" s="442">
        <v>119268.95699999999</v>
      </c>
      <c r="Y15" s="204">
        <f>+X15/X17</f>
        <v>3.6241672920065977E-2</v>
      </c>
      <c r="Z15" s="206">
        <f t="shared" si="3"/>
        <v>0.24359223666221883</v>
      </c>
      <c r="AA15" s="202">
        <f t="shared" si="4"/>
        <v>29052.991999999998</v>
      </c>
      <c r="AB15" s="40"/>
    </row>
    <row r="16" spans="1:29" ht="92.25" customHeight="1" thickBot="1">
      <c r="A16" s="200" t="s">
        <v>120</v>
      </c>
      <c r="B16" s="121">
        <v>0</v>
      </c>
      <c r="C16" s="121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207">
        <f t="shared" si="0"/>
        <v>0</v>
      </c>
      <c r="O16" s="210">
        <f>+N16/N17</f>
        <v>0</v>
      </c>
      <c r="P16" s="200" t="s">
        <v>120</v>
      </c>
      <c r="Q16" s="202">
        <v>0</v>
      </c>
      <c r="R16" s="203">
        <f>+Q16/Q17</f>
        <v>0</v>
      </c>
      <c r="S16" s="442">
        <v>0</v>
      </c>
      <c r="T16" s="440">
        <f>+S16/S17</f>
        <v>0</v>
      </c>
      <c r="U16" s="406" t="e">
        <f t="shared" si="2"/>
        <v>#DIV/0!</v>
      </c>
      <c r="V16" s="176">
        <f t="shared" si="5"/>
        <v>0</v>
      </c>
      <c r="W16" s="426" t="s">
        <v>146</v>
      </c>
      <c r="X16" s="442">
        <v>0</v>
      </c>
      <c r="Y16" s="204">
        <v>0</v>
      </c>
      <c r="Z16" s="206" t="e">
        <f t="shared" si="3"/>
        <v>#DIV/0!</v>
      </c>
      <c r="AA16" s="202">
        <f t="shared" si="4"/>
        <v>0</v>
      </c>
      <c r="AB16" s="40"/>
    </row>
    <row r="17" spans="1:28" ht="49.7" customHeight="1" thickBot="1">
      <c r="A17" s="326" t="s">
        <v>143</v>
      </c>
      <c r="B17" s="341">
        <f t="shared" ref="B17:M17" si="6">SUM(B10:B16)</f>
        <v>269100.11600000004</v>
      </c>
      <c r="C17" s="341">
        <f>SUM(C10:C16)</f>
        <v>264772.08299999998</v>
      </c>
      <c r="D17" s="341">
        <f>SUM(D10:D16)</f>
        <v>346331.68200000009</v>
      </c>
      <c r="E17" s="341">
        <f t="shared" si="6"/>
        <v>365434.86</v>
      </c>
      <c r="F17" s="341">
        <f>SUM(F10:F16)</f>
        <v>339724.56799999997</v>
      </c>
      <c r="G17" s="341">
        <f t="shared" si="6"/>
        <v>401515.11500000011</v>
      </c>
      <c r="H17" s="341">
        <f t="shared" si="6"/>
        <v>422981.47399999999</v>
      </c>
      <c r="I17" s="341">
        <f t="shared" si="6"/>
        <v>354399.74699999997</v>
      </c>
      <c r="J17" s="341">
        <f>SUM(J10:J16)</f>
        <v>301400.00699999998</v>
      </c>
      <c r="K17" s="341">
        <f>SUM(K10:K16)</f>
        <v>399032.62100000004</v>
      </c>
      <c r="L17" s="471">
        <f>SUM(L10:L16)</f>
        <v>259707.049</v>
      </c>
      <c r="M17" s="469">
        <f t="shared" si="6"/>
        <v>332502.40200000006</v>
      </c>
      <c r="N17" s="470">
        <f t="shared" si="0"/>
        <v>4056901.7240000004</v>
      </c>
      <c r="O17" s="342">
        <f>SUM(O10:O16)</f>
        <v>1</v>
      </c>
      <c r="P17" s="343" t="s">
        <v>96</v>
      </c>
      <c r="Q17" s="344">
        <f>SUM(Q10:Q16)</f>
        <v>4056901.7240000004</v>
      </c>
      <c r="R17" s="345">
        <f>SUM(R10:R16)</f>
        <v>1</v>
      </c>
      <c r="S17" s="344">
        <f>SUM(S10:S16)</f>
        <v>3572007.3320000004</v>
      </c>
      <c r="T17" s="345">
        <f>SUM(T10:T16)</f>
        <v>0.99999999999999978</v>
      </c>
      <c r="U17" s="407">
        <f>(Q17-S17)/S17</f>
        <v>0.13574843132488842</v>
      </c>
      <c r="V17" s="346">
        <f>+Q17-S17</f>
        <v>484894.39199999999</v>
      </c>
      <c r="W17" s="346"/>
      <c r="X17" s="347">
        <f>SUM(X10:X16)</f>
        <v>3290934.0930000003</v>
      </c>
      <c r="Y17" s="345">
        <f>SUM(Y10:Y15)</f>
        <v>1</v>
      </c>
      <c r="Z17" s="345">
        <f t="shared" si="3"/>
        <v>0.23275082677263448</v>
      </c>
      <c r="AA17" s="348">
        <f>+Q17-X17</f>
        <v>765967.63100000005</v>
      </c>
      <c r="AB17" s="40"/>
    </row>
    <row r="18" spans="1:28" ht="49.7" customHeight="1" thickBot="1">
      <c r="A18" s="211" t="s">
        <v>135</v>
      </c>
      <c r="B18" s="225">
        <v>262893.23300000001</v>
      </c>
      <c r="C18" s="121">
        <v>231320.05</v>
      </c>
      <c r="D18" s="121">
        <v>308576.18099999998</v>
      </c>
      <c r="E18" s="121">
        <v>259059.19199999998</v>
      </c>
      <c r="F18" s="121">
        <v>435634.83</v>
      </c>
      <c r="G18" s="121">
        <v>306372.28100000002</v>
      </c>
      <c r="H18" s="121">
        <v>319143.96500000003</v>
      </c>
      <c r="I18" s="121">
        <v>509241.76500000001</v>
      </c>
      <c r="J18" s="121">
        <v>333637.16500000004</v>
      </c>
      <c r="K18" s="212">
        <v>267779.70500000002</v>
      </c>
      <c r="L18" s="121">
        <v>338053.16499999998</v>
      </c>
      <c r="M18" s="121">
        <v>305671.15069230768</v>
      </c>
      <c r="N18" s="300">
        <f t="shared" si="0"/>
        <v>3877382.682692308</v>
      </c>
      <c r="O18" s="39"/>
      <c r="P18" s="213" t="s">
        <v>112</v>
      </c>
      <c r="Q18" s="457">
        <f>Cruceros!B24</f>
        <v>320</v>
      </c>
      <c r="R18" s="214"/>
      <c r="S18" s="217">
        <f>Cruceros!I24</f>
        <v>332</v>
      </c>
      <c r="T18" s="215"/>
      <c r="U18" s="428">
        <f>+(Q18-S18)/S18</f>
        <v>-3.614457831325301E-2</v>
      </c>
      <c r="V18" s="217">
        <f>+Q18-S18</f>
        <v>-12</v>
      </c>
      <c r="W18" s="508"/>
      <c r="X18" s="217">
        <v>74</v>
      </c>
      <c r="Y18" s="215"/>
      <c r="Z18" s="218">
        <f t="shared" si="3"/>
        <v>3.3243243243243241</v>
      </c>
      <c r="AA18" s="219">
        <f>+Q18-X18</f>
        <v>246</v>
      </c>
      <c r="AB18" s="40"/>
    </row>
    <row r="19" spans="1:28" ht="93.75" customHeight="1" thickBot="1">
      <c r="A19" s="220" t="s">
        <v>121</v>
      </c>
      <c r="B19" s="301">
        <v>214259.30600000001</v>
      </c>
      <c r="C19" s="221">
        <v>195248.28200000001</v>
      </c>
      <c r="D19" s="221">
        <v>333760.64499999996</v>
      </c>
      <c r="E19" s="221">
        <v>306251.17300000001</v>
      </c>
      <c r="F19" s="221">
        <v>318035.68</v>
      </c>
      <c r="G19" s="221">
        <v>383767.54700000002</v>
      </c>
      <c r="H19" s="221">
        <v>264989.91800000001</v>
      </c>
      <c r="I19" s="221">
        <v>392116.00500000006</v>
      </c>
      <c r="J19" s="221">
        <v>321219.58500000002</v>
      </c>
      <c r="K19" s="221">
        <v>278883.26299999998</v>
      </c>
      <c r="L19" s="221">
        <v>282402.68900000001</v>
      </c>
      <c r="M19" s="221">
        <v>345002.55599999998</v>
      </c>
      <c r="N19" s="300">
        <f t="shared" si="0"/>
        <v>3635936.6489999993</v>
      </c>
      <c r="O19" s="39"/>
      <c r="P19" s="222" t="s">
        <v>20</v>
      </c>
      <c r="Q19" s="457">
        <f>Cruceros!D24</f>
        <v>1006890</v>
      </c>
      <c r="R19" s="501"/>
      <c r="S19" s="293">
        <f>Cruceros!L24</f>
        <v>744221</v>
      </c>
      <c r="T19" s="296"/>
      <c r="U19" s="216">
        <f>+(Q19-S19)/S19</f>
        <v>0.35294489136963347</v>
      </c>
      <c r="V19" s="217">
        <f>Q19-S19</f>
        <v>262669</v>
      </c>
      <c r="W19" s="509"/>
      <c r="X19" s="217">
        <v>55927</v>
      </c>
      <c r="Y19" s="206"/>
      <c r="Z19" s="218">
        <f t="shared" si="3"/>
        <v>17.003647612065727</v>
      </c>
      <c r="AA19" s="223">
        <f>+Q19-X19</f>
        <v>950963</v>
      </c>
      <c r="AB19" s="40"/>
    </row>
    <row r="20" spans="1:28" ht="48.75" customHeight="1" thickBot="1">
      <c r="A20" s="224"/>
      <c r="B20" s="225"/>
      <c r="C20" s="226"/>
      <c r="D20" s="225"/>
      <c r="E20" s="132"/>
      <c r="F20" s="177"/>
      <c r="G20" s="42"/>
      <c r="H20" s="42"/>
      <c r="I20" s="42"/>
      <c r="J20" s="39"/>
      <c r="K20" s="39"/>
      <c r="L20" s="227"/>
      <c r="M20" s="39"/>
      <c r="N20" s="163"/>
      <c r="O20" s="39"/>
      <c r="P20" s="222" t="s">
        <v>97</v>
      </c>
      <c r="Q20" s="293">
        <f>TEUS!N15</f>
        <v>462183</v>
      </c>
      <c r="R20" s="502"/>
      <c r="S20" s="293">
        <f>TEUS!N16</f>
        <v>436016</v>
      </c>
      <c r="T20" s="228"/>
      <c r="U20" s="218">
        <f>+(Q20-S20)/S20</f>
        <v>6.0013852702653116E-2</v>
      </c>
      <c r="V20" s="217">
        <f>+Q20-S20</f>
        <v>26167</v>
      </c>
      <c r="W20" s="294"/>
      <c r="X20" s="295">
        <f>TEUS!W15</f>
        <v>394911</v>
      </c>
      <c r="Y20" s="228"/>
      <c r="Z20" s="218">
        <f t="shared" si="3"/>
        <v>0.1703472427964782</v>
      </c>
      <c r="AA20" s="219">
        <f>+Q20-X20</f>
        <v>67272</v>
      </c>
      <c r="AB20" s="40"/>
    </row>
    <row r="21" spans="1:28" ht="21" customHeight="1">
      <c r="A21" s="224"/>
      <c r="B21" s="229"/>
      <c r="C21" s="175"/>
      <c r="D21" s="175"/>
      <c r="E21" s="141"/>
      <c r="F21" s="141"/>
      <c r="G21" s="132"/>
      <c r="H21" s="141"/>
      <c r="I21" s="141"/>
      <c r="J21" s="141"/>
      <c r="K21" s="141"/>
      <c r="L21" s="227"/>
      <c r="M21" s="39"/>
      <c r="N21" s="230"/>
      <c r="O21" s="39"/>
      <c r="P21" s="39" t="s">
        <v>106</v>
      </c>
      <c r="Q21" s="42"/>
      <c r="R21" s="39"/>
      <c r="S21" s="42"/>
      <c r="T21" s="39"/>
      <c r="U21" s="39"/>
      <c r="V21" s="39"/>
      <c r="W21" s="39"/>
      <c r="X21" s="39"/>
      <c r="Y21" s="39"/>
      <c r="Z21" s="39"/>
      <c r="AA21" s="39"/>
      <c r="AB21" s="40"/>
    </row>
    <row r="22" spans="1:28" ht="19.5" customHeight="1" thickBot="1">
      <c r="A22" s="120"/>
      <c r="B22" s="231"/>
      <c r="C22" s="231"/>
      <c r="D22" s="231"/>
      <c r="E22" s="231"/>
      <c r="F22" s="231"/>
      <c r="G22" s="232"/>
      <c r="H22" s="231"/>
      <c r="I22" s="231"/>
      <c r="J22" s="231"/>
      <c r="K22" s="231"/>
      <c r="L22" s="231"/>
      <c r="M22" s="39"/>
      <c r="N22" s="42"/>
      <c r="O22" s="39"/>
      <c r="P22" s="39"/>
      <c r="Q22" s="42"/>
      <c r="R22" s="39"/>
      <c r="S22" s="233"/>
      <c r="T22" s="39"/>
      <c r="U22" s="39"/>
      <c r="V22" s="39"/>
      <c r="W22" s="39"/>
      <c r="X22" s="39"/>
      <c r="Y22" s="39"/>
      <c r="Z22" s="39"/>
      <c r="AA22" s="39"/>
      <c r="AB22" s="40"/>
    </row>
    <row r="23" spans="1:28" ht="19.5" thickBot="1">
      <c r="A23" s="498" t="s">
        <v>32</v>
      </c>
      <c r="B23" s="499"/>
      <c r="C23" s="500"/>
      <c r="D23" s="41"/>
      <c r="E23" s="39"/>
      <c r="F23" s="42"/>
      <c r="G23" s="39"/>
      <c r="H23" s="39"/>
      <c r="I23" s="39"/>
      <c r="J23" s="39"/>
      <c r="K23" s="39"/>
      <c r="L23" s="39"/>
      <c r="M23" s="39"/>
      <c r="N23" s="39"/>
      <c r="O23" s="39"/>
      <c r="P23" s="115"/>
      <c r="Q23" s="234"/>
      <c r="R23" s="115"/>
      <c r="S23" s="235"/>
      <c r="T23" s="115"/>
      <c r="U23" s="39"/>
      <c r="V23" s="39"/>
      <c r="W23" s="39"/>
      <c r="X23" s="39"/>
      <c r="Y23" s="39"/>
      <c r="Z23" s="39"/>
      <c r="AA23" s="39"/>
      <c r="AB23" s="40"/>
    </row>
    <row r="24" spans="1:28" ht="19.5" thickBot="1">
      <c r="A24" s="236" t="s">
        <v>16</v>
      </c>
      <c r="B24" s="237" t="s">
        <v>14</v>
      </c>
      <c r="C24" s="238" t="s">
        <v>15</v>
      </c>
      <c r="D24" s="227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2"/>
      <c r="P24" s="239"/>
      <c r="Q24" s="164"/>
      <c r="R24" s="41"/>
      <c r="S24" s="235"/>
      <c r="T24" s="240"/>
      <c r="U24" s="39"/>
      <c r="V24" s="39"/>
      <c r="W24" s="39"/>
      <c r="X24" s="39"/>
      <c r="Y24" s="39"/>
      <c r="Z24" s="39"/>
      <c r="AA24" s="39"/>
      <c r="AB24" s="40"/>
    </row>
    <row r="25" spans="1:28">
      <c r="A25" s="149" t="s">
        <v>33</v>
      </c>
      <c r="B25" s="226">
        <v>390719.97399999999</v>
      </c>
      <c r="C25" s="184">
        <f t="shared" ref="C25:C34" si="7">+B25/N$17</f>
        <v>9.6309943050520874E-2</v>
      </c>
      <c r="D25" s="141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164"/>
      <c r="Q25" s="164"/>
      <c r="R25" s="225"/>
      <c r="S25" s="241"/>
      <c r="T25" s="242"/>
      <c r="U25" s="39"/>
      <c r="V25" s="39"/>
      <c r="W25" s="39"/>
      <c r="X25" s="39"/>
      <c r="Y25" s="39"/>
      <c r="Z25" s="39"/>
      <c r="AA25" s="39"/>
      <c r="AB25" s="40"/>
    </row>
    <row r="26" spans="1:28">
      <c r="A26" s="149" t="s">
        <v>34</v>
      </c>
      <c r="B26" s="225">
        <v>11270.227000000001</v>
      </c>
      <c r="C26" s="184">
        <f t="shared" si="7"/>
        <v>2.7780379626469848E-3</v>
      </c>
      <c r="D26" s="141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164"/>
      <c r="Q26" s="164"/>
      <c r="R26" s="225"/>
      <c r="S26" s="241"/>
      <c r="T26" s="242"/>
      <c r="U26" s="39"/>
      <c r="V26" s="39"/>
      <c r="W26" s="39"/>
      <c r="X26" s="39"/>
      <c r="Y26" s="39"/>
      <c r="Z26" s="39"/>
      <c r="AA26" s="39"/>
      <c r="AB26" s="40"/>
    </row>
    <row r="27" spans="1:28">
      <c r="A27" s="149" t="s">
        <v>126</v>
      </c>
      <c r="B27" s="226"/>
      <c r="C27" s="184">
        <f t="shared" si="7"/>
        <v>0</v>
      </c>
      <c r="D27" s="141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2"/>
      <c r="R27" s="39"/>
      <c r="S27" s="243"/>
      <c r="T27" s="39"/>
      <c r="U27" s="39"/>
      <c r="V27" s="39"/>
      <c r="W27" s="39"/>
      <c r="X27" s="39"/>
      <c r="Y27" s="39"/>
      <c r="Z27" s="39"/>
      <c r="AA27" s="39"/>
      <c r="AB27" s="40"/>
    </row>
    <row r="28" spans="1:28">
      <c r="A28" s="149" t="s">
        <v>127</v>
      </c>
      <c r="B28" s="225"/>
      <c r="C28" s="184">
        <f t="shared" si="7"/>
        <v>0</v>
      </c>
      <c r="D28" s="141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</row>
    <row r="29" spans="1:28">
      <c r="A29" s="149" t="s">
        <v>128</v>
      </c>
      <c r="B29" s="226"/>
      <c r="C29" s="184">
        <f t="shared" si="7"/>
        <v>0</v>
      </c>
      <c r="D29" s="141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</row>
    <row r="30" spans="1:28">
      <c r="A30" s="149" t="s">
        <v>35</v>
      </c>
      <c r="B30" s="226">
        <v>30234.951000000001</v>
      </c>
      <c r="C30" s="184">
        <f t="shared" si="7"/>
        <v>7.4527196015458617E-3</v>
      </c>
      <c r="D30" s="141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</row>
    <row r="31" spans="1:28">
      <c r="A31" s="149" t="s">
        <v>129</v>
      </c>
      <c r="C31" s="184">
        <f>+B31/N$17</f>
        <v>0</v>
      </c>
      <c r="D31" s="141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</row>
    <row r="32" spans="1:28">
      <c r="A32" s="149" t="s">
        <v>125</v>
      </c>
      <c r="B32" s="225"/>
      <c r="C32" s="184">
        <f>+B32/N$17</f>
        <v>0</v>
      </c>
      <c r="D32" s="141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227"/>
      <c r="Q32" s="225"/>
      <c r="R32" s="225" t="s">
        <v>114</v>
      </c>
      <c r="S32" s="242"/>
      <c r="T32" s="242"/>
      <c r="U32" s="39"/>
      <c r="V32" s="39"/>
      <c r="W32" s="39"/>
      <c r="X32" s="39"/>
      <c r="Y32" s="39"/>
      <c r="Z32" s="39"/>
      <c r="AA32" s="39"/>
      <c r="AB32" s="40"/>
    </row>
    <row r="33" spans="1:28">
      <c r="A33" s="149" t="s">
        <v>72</v>
      </c>
      <c r="B33" s="226">
        <v>6563.3580000000002</v>
      </c>
      <c r="C33" s="184">
        <f t="shared" si="7"/>
        <v>1.6178252386968592E-3</v>
      </c>
      <c r="D33" s="141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27"/>
      <c r="Q33" s="225"/>
      <c r="R33" s="225"/>
      <c r="S33" s="242"/>
      <c r="T33" s="242"/>
      <c r="U33" s="39"/>
      <c r="V33" s="39"/>
      <c r="W33" s="39"/>
      <c r="X33" s="39"/>
      <c r="Y33" s="39"/>
      <c r="Z33" s="39"/>
      <c r="AA33" s="39"/>
      <c r="AB33" s="40"/>
    </row>
    <row r="34" spans="1:28">
      <c r="A34" s="149" t="s">
        <v>111</v>
      </c>
      <c r="B34" s="225"/>
      <c r="C34" s="184">
        <f t="shared" si="7"/>
        <v>0</v>
      </c>
      <c r="D34" s="141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227"/>
      <c r="Q34" s="225"/>
      <c r="R34" s="225"/>
      <c r="S34" s="242"/>
      <c r="T34" s="244"/>
      <c r="U34" s="39"/>
      <c r="V34" s="39"/>
      <c r="W34" s="39"/>
      <c r="X34" s="39"/>
      <c r="Y34" s="39"/>
      <c r="Z34" s="39"/>
      <c r="AA34" s="39"/>
      <c r="AB34" s="40"/>
    </row>
    <row r="35" spans="1:28">
      <c r="A35" s="149" t="s">
        <v>140</v>
      </c>
      <c r="C35" s="184">
        <f>+B34/N$17</f>
        <v>0</v>
      </c>
      <c r="D35" s="141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227"/>
      <c r="Q35" s="225"/>
      <c r="R35" s="225"/>
      <c r="S35" s="242"/>
      <c r="T35" s="245"/>
      <c r="U35" s="39"/>
      <c r="V35" s="39"/>
      <c r="W35" s="39"/>
      <c r="X35" s="39"/>
      <c r="Y35" s="39"/>
      <c r="Z35" s="39"/>
      <c r="AA35" s="39"/>
      <c r="AB35" s="40"/>
    </row>
    <row r="36" spans="1:28">
      <c r="A36" s="149" t="s">
        <v>113</v>
      </c>
      <c r="B36" s="226">
        <v>34076.498</v>
      </c>
      <c r="C36" s="184">
        <f>+B36/N$17</f>
        <v>8.3996360568481931E-3</v>
      </c>
      <c r="D36" s="141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227"/>
      <c r="Q36" s="225"/>
      <c r="R36" s="225"/>
      <c r="S36" s="242"/>
      <c r="T36" s="242"/>
      <c r="U36" s="39"/>
      <c r="V36" s="39"/>
      <c r="W36" s="39"/>
      <c r="X36" s="39"/>
      <c r="Y36" s="39"/>
      <c r="Z36" s="39"/>
      <c r="AA36" s="39"/>
      <c r="AB36" s="40"/>
    </row>
    <row r="37" spans="1:28">
      <c r="A37" s="149" t="s">
        <v>141</v>
      </c>
      <c r="B37" s="226">
        <v>4249.3220000000001</v>
      </c>
      <c r="C37" s="184">
        <f>+B37/N$17</f>
        <v>1.047430351803119E-3</v>
      </c>
      <c r="D37" s="141"/>
      <c r="E37" s="42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227"/>
      <c r="Q37" s="225"/>
      <c r="R37" s="225"/>
      <c r="S37" s="242"/>
      <c r="T37" s="242"/>
      <c r="U37" s="39"/>
      <c r="V37" s="39"/>
      <c r="W37" s="39"/>
      <c r="X37" s="39"/>
      <c r="Y37" s="39"/>
      <c r="Z37" s="39"/>
      <c r="AA37" s="39"/>
      <c r="AB37" s="40"/>
    </row>
    <row r="38" spans="1:28">
      <c r="A38" s="149" t="s">
        <v>139</v>
      </c>
      <c r="B38" s="226"/>
      <c r="C38" s="184">
        <f>+B38/N$17</f>
        <v>0</v>
      </c>
      <c r="D38" s="141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227"/>
      <c r="Q38" s="225"/>
      <c r="R38" s="225"/>
      <c r="S38" s="242"/>
      <c r="T38" s="242"/>
      <c r="U38" s="39"/>
      <c r="V38" s="39"/>
      <c r="W38" s="39"/>
      <c r="X38" s="39"/>
      <c r="Y38" s="39"/>
      <c r="Z38" s="39"/>
      <c r="AA38" s="39"/>
      <c r="AB38" s="40"/>
    </row>
    <row r="39" spans="1:28">
      <c r="A39" s="149" t="s">
        <v>138</v>
      </c>
      <c r="B39" s="226"/>
      <c r="C39" s="184">
        <f>+B39/N$17</f>
        <v>0</v>
      </c>
      <c r="D39" s="141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227"/>
      <c r="Q39" s="225"/>
      <c r="R39" s="225"/>
      <c r="S39" s="242"/>
      <c r="T39" s="242"/>
      <c r="U39" s="39"/>
      <c r="V39" s="39"/>
      <c r="W39" s="39"/>
      <c r="X39" s="39"/>
      <c r="Y39" s="39"/>
      <c r="Z39" s="39"/>
      <c r="AA39" s="39"/>
      <c r="AB39" s="40"/>
    </row>
    <row r="40" spans="1:28" ht="19.5" thickBot="1">
      <c r="A40" s="149" t="s">
        <v>131</v>
      </c>
      <c r="B40" s="226">
        <v>60959.850999999995</v>
      </c>
      <c r="C40" s="184">
        <f>+B40/N$17</f>
        <v>1.5026208458383645E-2</v>
      </c>
      <c r="D40" s="141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227"/>
      <c r="Q40" s="225"/>
      <c r="R40" s="225"/>
      <c r="S40" s="242"/>
      <c r="T40" s="242"/>
      <c r="U40" s="39"/>
      <c r="V40" s="39"/>
      <c r="W40" s="39"/>
      <c r="X40" s="39"/>
      <c r="Y40" s="39"/>
      <c r="Z40" s="39"/>
      <c r="AA40" s="39"/>
      <c r="AB40" s="40"/>
    </row>
    <row r="41" spans="1:28" ht="19.5" thickBot="1">
      <c r="A41" s="350" t="s">
        <v>31</v>
      </c>
      <c r="B41" s="349">
        <f>SUM(B25:B40)</f>
        <v>538074.18099999998</v>
      </c>
      <c r="C41" s="351">
        <f>SUM(C25:C40)</f>
        <v>0.13263180072044553</v>
      </c>
      <c r="D41" s="297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227"/>
      <c r="Q41" s="225"/>
      <c r="R41" s="225"/>
      <c r="S41" s="242"/>
      <c r="T41" s="242"/>
      <c r="U41" s="39"/>
      <c r="V41" s="39"/>
      <c r="W41" s="39"/>
      <c r="X41" s="39"/>
      <c r="Y41" s="39"/>
      <c r="Z41" s="39"/>
      <c r="AA41" s="39"/>
      <c r="AB41" s="40"/>
    </row>
    <row r="42" spans="1:28" ht="19.5" thickBot="1">
      <c r="A42" s="148"/>
      <c r="B42" s="246"/>
      <c r="C42" s="42"/>
      <c r="D42" s="141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40"/>
    </row>
    <row r="43" spans="1:28" ht="19.5" thickBot="1">
      <c r="A43" s="498" t="s">
        <v>36</v>
      </c>
      <c r="B43" s="499"/>
      <c r="C43" s="500"/>
      <c r="D43" s="141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</row>
    <row r="44" spans="1:28">
      <c r="A44" s="149" t="s">
        <v>37</v>
      </c>
      <c r="B44" s="247">
        <v>605050</v>
      </c>
      <c r="C44" s="184">
        <f>+B44/N$17</f>
        <v>0.14914090632775701</v>
      </c>
      <c r="D44" s="141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248"/>
      <c r="R44" s="39"/>
      <c r="S44" s="39"/>
      <c r="T44" s="39"/>
      <c r="U44" s="39"/>
      <c r="V44" s="132"/>
      <c r="W44" s="39"/>
      <c r="X44" s="39"/>
      <c r="Y44" s="39"/>
      <c r="Z44" s="39"/>
      <c r="AA44" s="39"/>
      <c r="AB44" s="40"/>
    </row>
    <row r="45" spans="1:28" ht="19.5" thickBot="1">
      <c r="A45" s="149" t="s">
        <v>132</v>
      </c>
      <c r="B45" s="247"/>
      <c r="C45" s="184">
        <f>+B45/N$17</f>
        <v>0</v>
      </c>
      <c r="D45" s="141"/>
      <c r="E45" s="166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248"/>
      <c r="R45" s="39"/>
      <c r="S45" s="39"/>
      <c r="T45" s="39"/>
      <c r="U45" s="39"/>
      <c r="V45" s="132"/>
      <c r="W45" s="39"/>
      <c r="X45" s="39"/>
      <c r="Y45" s="39"/>
      <c r="Z45" s="39"/>
      <c r="AA45" s="39"/>
      <c r="AB45" s="40"/>
    </row>
    <row r="46" spans="1:28" ht="19.5" thickBot="1">
      <c r="A46" s="350" t="s">
        <v>31</v>
      </c>
      <c r="B46" s="349">
        <f>SUM(B44:B45)</f>
        <v>605050</v>
      </c>
      <c r="C46" s="351">
        <f>SUM(C44:C45)</f>
        <v>0.14914090632775701</v>
      </c>
      <c r="D46" s="29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</row>
    <row r="47" spans="1:28" ht="19.5" thickBot="1">
      <c r="A47" s="148"/>
      <c r="B47" s="166"/>
      <c r="C47" s="42"/>
      <c r="D47" s="141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</row>
    <row r="48" spans="1:28" ht="19.5" thickBot="1">
      <c r="A48" s="498" t="s">
        <v>38</v>
      </c>
      <c r="B48" s="499"/>
      <c r="C48" s="500"/>
      <c r="D48" s="141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</row>
    <row r="49" spans="1:28">
      <c r="A49" s="149" t="s">
        <v>65</v>
      </c>
      <c r="B49" s="247">
        <v>30000</v>
      </c>
      <c r="C49" s="184">
        <f>+B49/N17</f>
        <v>7.3948057017316094E-3</v>
      </c>
      <c r="D49" s="141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</row>
    <row r="50" spans="1:28">
      <c r="A50" s="149" t="s">
        <v>137</v>
      </c>
      <c r="B50" s="247"/>
      <c r="C50" s="184">
        <f>+B50/N17</f>
        <v>0</v>
      </c>
      <c r="D50" s="141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</row>
    <row r="51" spans="1:28">
      <c r="A51" s="149" t="s">
        <v>142</v>
      </c>
      <c r="B51" s="247">
        <v>23174.84</v>
      </c>
      <c r="C51" s="184">
        <f>+B51/N18</f>
        <v>5.9769287420214784E-3</v>
      </c>
      <c r="D51" s="141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0"/>
    </row>
    <row r="52" spans="1:28" ht="19.5" thickBot="1">
      <c r="A52" s="149" t="s">
        <v>58</v>
      </c>
      <c r="B52" s="225">
        <v>44216.163999999997</v>
      </c>
      <c r="C52" s="184">
        <f>+B52/N$17</f>
        <v>1.0898998055196663E-2</v>
      </c>
      <c r="D52" s="141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</row>
    <row r="53" spans="1:28" ht="19.5" thickBot="1">
      <c r="A53" s="350" t="s">
        <v>31</v>
      </c>
      <c r="B53" s="349">
        <f>SUM(B49:B52)</f>
        <v>97391.003999999986</v>
      </c>
      <c r="C53" s="351">
        <f>SUM(C49:C52)</f>
        <v>2.4270732498949753E-2</v>
      </c>
      <c r="D53" s="14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</row>
    <row r="54" spans="1:28" ht="19.5" thickBot="1">
      <c r="A54" s="148"/>
      <c r="B54" s="42"/>
      <c r="C54" s="42"/>
      <c r="D54" s="141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40"/>
    </row>
    <row r="55" spans="1:28" ht="19.5" thickBot="1">
      <c r="A55" s="498" t="s">
        <v>60</v>
      </c>
      <c r="B55" s="499"/>
      <c r="C55" s="500"/>
      <c r="D55" s="141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40"/>
    </row>
    <row r="56" spans="1:28">
      <c r="A56" s="149" t="s">
        <v>104</v>
      </c>
      <c r="B56" s="400">
        <v>27950.548999999999</v>
      </c>
      <c r="C56" s="184">
        <f>+B56/N17</f>
        <v>6.8896293037242909E-3</v>
      </c>
      <c r="D56" s="141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0"/>
    </row>
    <row r="57" spans="1:28">
      <c r="A57" s="149" t="s">
        <v>59</v>
      </c>
      <c r="B57" s="401">
        <v>4207.5</v>
      </c>
      <c r="C57" s="184">
        <f>+B57/N17</f>
        <v>1.0371214996678583E-3</v>
      </c>
      <c r="D57" s="141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</row>
    <row r="58" spans="1:28" ht="19.5" thickBot="1">
      <c r="A58" s="149" t="s">
        <v>77</v>
      </c>
      <c r="B58" s="226">
        <v>116163.9</v>
      </c>
      <c r="C58" s="184">
        <f>+B58/N17</f>
        <v>2.8633649001846017E-2</v>
      </c>
      <c r="D58" s="141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</row>
    <row r="59" spans="1:28" ht="19.5" thickBot="1">
      <c r="A59" s="350" t="s">
        <v>31</v>
      </c>
      <c r="B59" s="458">
        <f>SUM(B56:B58)</f>
        <v>148321.94899999999</v>
      </c>
      <c r="C59" s="351">
        <f>SUM(C56:C58)</f>
        <v>3.6560399805238168E-2</v>
      </c>
      <c r="D59" s="141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40"/>
    </row>
    <row r="60" spans="1:28">
      <c r="A60" s="148"/>
      <c r="B60" s="42"/>
      <c r="C60" s="42"/>
      <c r="D60" s="141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40"/>
    </row>
    <row r="61" spans="1:28" ht="19.5" thickBot="1">
      <c r="A61" s="492" t="s">
        <v>61</v>
      </c>
      <c r="B61" s="493"/>
      <c r="C61" s="494"/>
      <c r="D61" s="141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0"/>
    </row>
    <row r="62" spans="1:28" ht="19.5" thickBot="1">
      <c r="A62" s="249" t="s">
        <v>62</v>
      </c>
      <c r="B62" s="459">
        <v>2429173.54</v>
      </c>
      <c r="C62" s="250">
        <f>+B62/N17</f>
        <v>0.59877554480291861</v>
      </c>
      <c r="D62" s="141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</row>
    <row r="63" spans="1:28">
      <c r="A63" s="249"/>
      <c r="B63" s="251"/>
      <c r="C63" s="252"/>
      <c r="D63" s="141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0"/>
    </row>
    <row r="64" spans="1:28" ht="19.5" thickBot="1">
      <c r="A64" s="253"/>
      <c r="B64" s="254"/>
      <c r="C64" s="254"/>
      <c r="D64" s="141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0"/>
    </row>
    <row r="65" spans="1:28" ht="19.5" thickBot="1">
      <c r="A65" s="492" t="s">
        <v>88</v>
      </c>
      <c r="B65" s="493"/>
      <c r="C65" s="494"/>
      <c r="D65" s="141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0"/>
    </row>
    <row r="66" spans="1:28" ht="19.5" thickBot="1">
      <c r="A66" s="403" t="s">
        <v>116</v>
      </c>
      <c r="B66" s="460">
        <v>238891.05</v>
      </c>
      <c r="C66" s="404">
        <f>B66/N17</f>
        <v>5.8885096621088366E-2</v>
      </c>
      <c r="D66" s="141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0"/>
    </row>
    <row r="67" spans="1:28">
      <c r="A67" s="230"/>
      <c r="B67" s="230"/>
      <c r="C67" s="402"/>
      <c r="D67" s="141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0"/>
    </row>
    <row r="68" spans="1:28">
      <c r="A68" s="120"/>
      <c r="B68" s="42"/>
      <c r="C68" s="166"/>
      <c r="D68" s="141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0"/>
    </row>
    <row r="69" spans="1:28">
      <c r="A69" s="120"/>
      <c r="B69" s="141">
        <f>SUM(B41+B46+B53+B59+B62+B66)</f>
        <v>4056901.7239999995</v>
      </c>
      <c r="C69" s="42"/>
      <c r="D69" s="166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</row>
    <row r="70" spans="1:28">
      <c r="A70" s="120"/>
      <c r="B70" s="141">
        <f>N17</f>
        <v>4056901.7240000004</v>
      </c>
      <c r="C70" s="42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0"/>
    </row>
    <row r="71" spans="1:28">
      <c r="A71" s="120"/>
      <c r="B71" s="445">
        <f>B69-B70</f>
        <v>0</v>
      </c>
      <c r="C71" s="42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0"/>
    </row>
    <row r="72" spans="1:28">
      <c r="A72" s="120"/>
      <c r="B72" s="42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0"/>
    </row>
    <row r="73" spans="1:28">
      <c r="A73" s="120"/>
      <c r="B73" s="42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40"/>
    </row>
    <row r="74" spans="1:28">
      <c r="A74" s="120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40"/>
    </row>
    <row r="75" spans="1:28">
      <c r="A75" s="120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40"/>
    </row>
    <row r="76" spans="1:28" ht="19.5" thickBot="1">
      <c r="A76" s="194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5"/>
    </row>
    <row r="91" spans="14:14">
      <c r="N91" s="472">
        <v>11719.9</v>
      </c>
    </row>
    <row r="92" spans="14:14">
      <c r="N92" s="122">
        <v>131</v>
      </c>
    </row>
    <row r="93" spans="14:14">
      <c r="N93" s="472">
        <f>N92+N91</f>
        <v>11850.9</v>
      </c>
    </row>
  </sheetData>
  <sheetProtection algorithmName="SHA-512" hashValue="fRElkcZOq90SJYOpuD/7HKP4u0JtPa9aDqyAhChVlToX0IaoZy7WQKgnSlQRtOAhyo3kWfcYXsNQzFBLReW0iQ==" saltValue="yRfuXxK5il8H6BHaXM2rGg==" spinCount="100000" sheet="1" objects="1" scenarios="1"/>
  <customSheetViews>
    <customSheetView guid="{15DEB518-703B-4305-B532-81BB1D0327E1}" scale="80" fitToPage="1">
      <selection activeCell="B33" sqref="B33"/>
      <pageMargins left="2.2000000000000002" right="0.3" top="0.63" bottom="0.28000000000000003" header="0" footer="0"/>
      <pageSetup orientation="landscape" horizontalDpi="4294967292" verticalDpi="300" r:id="rId1"/>
      <headerFooter alignWithMargins="0"/>
    </customSheetView>
  </customSheetViews>
  <mergeCells count="23">
    <mergeCell ref="X8:Y8"/>
    <mergeCell ref="Z8:Z9"/>
    <mergeCell ref="AA8:AA9"/>
    <mergeCell ref="S8:T8"/>
    <mergeCell ref="V8:V9"/>
    <mergeCell ref="U8:U9"/>
    <mergeCell ref="W8:W9"/>
    <mergeCell ref="A2:AA2"/>
    <mergeCell ref="A3:AA3"/>
    <mergeCell ref="A4:AA4"/>
    <mergeCell ref="A61:C61"/>
    <mergeCell ref="A65:C65"/>
    <mergeCell ref="P5:V5"/>
    <mergeCell ref="P7:V7"/>
    <mergeCell ref="A55:C55"/>
    <mergeCell ref="A48:C48"/>
    <mergeCell ref="R19:R20"/>
    <mergeCell ref="A23:C23"/>
    <mergeCell ref="A8:N8"/>
    <mergeCell ref="A43:C43"/>
    <mergeCell ref="Q8:R8"/>
    <mergeCell ref="W18:W19"/>
    <mergeCell ref="P8:P9"/>
  </mergeCells>
  <phoneticPr fontId="0" type="noConversion"/>
  <conditionalFormatting sqref="U10:V16">
    <cfRule type="cellIs" dxfId="5" priority="1" operator="lessThan">
      <formula>0</formula>
    </cfRule>
  </conditionalFormatting>
  <conditionalFormatting sqref="U18:V20">
    <cfRule type="cellIs" dxfId="4" priority="5" operator="lessThan">
      <formula>0</formula>
    </cfRule>
  </conditionalFormatting>
  <conditionalFormatting sqref="X18">
    <cfRule type="cellIs" dxfId="3" priority="7" operator="lessThan">
      <formula>0</formula>
    </cfRule>
  </conditionalFormatting>
  <conditionalFormatting sqref="Z10:AA16">
    <cfRule type="cellIs" dxfId="2" priority="3" operator="lessThan">
      <formula>0</formula>
    </cfRule>
  </conditionalFormatting>
  <conditionalFormatting sqref="Z18:AA20">
    <cfRule type="cellIs" dxfId="1" priority="4" operator="lessThan">
      <formula>0</formula>
    </cfRule>
  </conditionalFormatting>
  <pageMargins left="2.2000000000000002" right="0.3" top="0.63" bottom="0.28000000000000003" header="0" footer="0"/>
  <pageSetup scale="67" orientation="landscape" horizontalDpi="4294967292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AC110"/>
  <sheetViews>
    <sheetView topLeftCell="A75" zoomScale="73" zoomScaleNormal="73" workbookViewId="0">
      <selection activeCell="B72" sqref="B72"/>
    </sheetView>
  </sheetViews>
  <sheetFormatPr baseColWidth="10" defaultColWidth="11.42578125" defaultRowHeight="15.75"/>
  <cols>
    <col min="1" max="1" width="37.28515625" style="27" customWidth="1"/>
    <col min="2" max="4" width="25.5703125" style="27" customWidth="1"/>
    <col min="5" max="5" width="31.5703125" style="27" customWidth="1"/>
    <col min="6" max="6" width="36" style="27" customWidth="1"/>
    <col min="7" max="7" width="34.140625" style="27" customWidth="1"/>
    <col min="8" max="16" width="25.5703125" style="27" customWidth="1"/>
    <col min="17" max="17" width="24" style="27" bestFit="1" customWidth="1"/>
    <col min="18" max="18" width="8.7109375" style="27" bestFit="1" customWidth="1"/>
    <col min="19" max="19" width="17.85546875" style="27" bestFit="1" customWidth="1"/>
    <col min="20" max="20" width="11.42578125" style="27"/>
    <col min="21" max="21" width="14" style="27" bestFit="1" customWidth="1"/>
    <col min="22" max="16384" width="11.42578125" style="27"/>
  </cols>
  <sheetData>
    <row r="1" spans="1:29" ht="18.75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9"/>
    </row>
    <row r="2" spans="1:29" ht="18.75">
      <c r="A2" s="489" t="str">
        <f>'Comparativo 2021-2022'!A2</f>
        <v>ADMINISTRACIÓN DEL SISTEMA PORTUARIO NACIONAL ENSENADA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</row>
    <row r="3" spans="1:29" ht="18.75">
      <c r="A3" s="489" t="s">
        <v>117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39"/>
      <c r="Q3" s="39"/>
      <c r="R3" s="41"/>
      <c r="S3" s="39"/>
      <c r="T3" s="39"/>
      <c r="U3" s="39"/>
      <c r="V3" s="39"/>
      <c r="W3" s="39"/>
      <c r="X3" s="39"/>
      <c r="Y3" s="39"/>
      <c r="Z3" s="39"/>
      <c r="AA3" s="39"/>
      <c r="AB3" s="39"/>
      <c r="AC3" s="40"/>
    </row>
    <row r="4" spans="1:29" ht="18.75">
      <c r="A4" s="491" t="s">
        <v>152</v>
      </c>
      <c r="B4" s="536"/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39"/>
      <c r="Q4" s="39"/>
      <c r="R4" s="39"/>
      <c r="S4" s="42"/>
      <c r="T4" s="39"/>
      <c r="U4" s="39"/>
      <c r="V4" s="39"/>
      <c r="W4" s="39"/>
      <c r="X4" s="39"/>
      <c r="Y4" s="39"/>
      <c r="Z4" s="39"/>
      <c r="AA4" s="39"/>
      <c r="AB4" s="39"/>
      <c r="AC4" s="40"/>
    </row>
    <row r="5" spans="1:29" ht="18.75">
      <c r="A5" s="120"/>
      <c r="B5" s="39"/>
      <c r="C5" s="39"/>
      <c r="D5" s="39"/>
      <c r="E5" s="39"/>
      <c r="F5" s="39"/>
      <c r="G5" s="39"/>
      <c r="H5" s="39"/>
      <c r="I5" s="121"/>
      <c r="J5" s="42"/>
      <c r="K5" s="39"/>
      <c r="L5" s="39"/>
      <c r="M5" s="39"/>
      <c r="N5" s="39"/>
      <c r="O5" s="39"/>
      <c r="P5" s="39"/>
      <c r="Q5" s="39"/>
      <c r="R5" s="39"/>
      <c r="S5" s="42"/>
      <c r="T5" s="39"/>
      <c r="U5" s="39"/>
      <c r="V5" s="39"/>
      <c r="W5" s="39"/>
      <c r="X5" s="39"/>
      <c r="Y5" s="39"/>
      <c r="Z5" s="39"/>
      <c r="AA5" s="39"/>
      <c r="AB5" s="39"/>
      <c r="AC5" s="40"/>
    </row>
    <row r="6" spans="1:29" ht="18.75">
      <c r="A6" s="12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2"/>
      <c r="T6" s="39"/>
      <c r="U6" s="39"/>
      <c r="V6" s="39"/>
      <c r="W6" s="39"/>
      <c r="X6" s="39"/>
      <c r="Y6" s="39"/>
      <c r="Z6" s="39"/>
      <c r="AA6" s="39"/>
      <c r="AB6" s="39"/>
      <c r="AC6" s="40"/>
    </row>
    <row r="7" spans="1:29" ht="18.75">
      <c r="A7" s="489" t="s">
        <v>41</v>
      </c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40"/>
    </row>
    <row r="8" spans="1:29" ht="19.5" thickBot="1">
      <c r="A8" s="521">
        <v>2023</v>
      </c>
      <c r="B8" s="522"/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40"/>
    </row>
    <row r="9" spans="1:29" ht="19.5" thickBot="1">
      <c r="A9" s="302" t="s">
        <v>16</v>
      </c>
      <c r="B9" s="303" t="s">
        <v>0</v>
      </c>
      <c r="C9" s="303" t="s">
        <v>1</v>
      </c>
      <c r="D9" s="303" t="s">
        <v>2</v>
      </c>
      <c r="E9" s="303" t="s">
        <v>3</v>
      </c>
      <c r="F9" s="303" t="s">
        <v>4</v>
      </c>
      <c r="G9" s="303" t="s">
        <v>5</v>
      </c>
      <c r="H9" s="303" t="s">
        <v>6</v>
      </c>
      <c r="I9" s="303" t="s">
        <v>7</v>
      </c>
      <c r="J9" s="303" t="s">
        <v>8</v>
      </c>
      <c r="K9" s="303" t="s">
        <v>9</v>
      </c>
      <c r="L9" s="303" t="s">
        <v>10</v>
      </c>
      <c r="M9" s="303" t="s">
        <v>12</v>
      </c>
      <c r="N9" s="303" t="s">
        <v>11</v>
      </c>
      <c r="O9" s="303" t="s">
        <v>15</v>
      </c>
      <c r="P9" s="122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40"/>
    </row>
    <row r="10" spans="1:29" ht="18.75">
      <c r="A10" s="380" t="s">
        <v>39</v>
      </c>
      <c r="B10" s="433">
        <v>168931.24700000003</v>
      </c>
      <c r="C10" s="432">
        <v>141825.74500000002</v>
      </c>
      <c r="D10" s="431">
        <v>203117.43200000003</v>
      </c>
      <c r="E10" s="433">
        <v>257694.86599999998</v>
      </c>
      <c r="F10" s="430">
        <v>220057.66</v>
      </c>
      <c r="G10" s="430">
        <v>267620.00699999998</v>
      </c>
      <c r="H10" s="430">
        <v>282066.82699999993</v>
      </c>
      <c r="I10" s="123">
        <v>229470.367</v>
      </c>
      <c r="J10" s="123">
        <v>171791.41599999994</v>
      </c>
      <c r="K10" s="123">
        <v>258930.26500000001</v>
      </c>
      <c r="L10" s="123">
        <v>168426.07200000001</v>
      </c>
      <c r="M10" s="123">
        <v>217428.19200000004</v>
      </c>
      <c r="N10" s="467">
        <f>SUM(B10:M10)</f>
        <v>2587360.0959999999</v>
      </c>
      <c r="O10" s="125">
        <f>+N10/N13</f>
        <v>0.63776750634445478</v>
      </c>
      <c r="P10" s="126"/>
      <c r="Q10" s="127"/>
      <c r="R10" s="127"/>
      <c r="S10" s="127"/>
      <c r="T10" s="127"/>
      <c r="U10" s="127"/>
      <c r="V10" s="39"/>
      <c r="W10" s="39"/>
      <c r="X10" s="39"/>
      <c r="Y10" s="39"/>
      <c r="Z10" s="39"/>
      <c r="AA10" s="39"/>
      <c r="AB10" s="39"/>
      <c r="AC10" s="40"/>
    </row>
    <row r="11" spans="1:29" ht="18.75">
      <c r="A11" s="380" t="s">
        <v>40</v>
      </c>
      <c r="B11" s="128">
        <v>54220.099999999991</v>
      </c>
      <c r="C11" s="129">
        <v>52202.369999999995</v>
      </c>
      <c r="D11" s="130">
        <v>49382.900000000016</v>
      </c>
      <c r="E11" s="123">
        <v>54094.374000000011</v>
      </c>
      <c r="F11" s="124">
        <v>44218.290000000008</v>
      </c>
      <c r="G11" s="124">
        <v>57507.830000000038</v>
      </c>
      <c r="H11" s="124">
        <v>49475.080000000009</v>
      </c>
      <c r="I11" s="128">
        <v>39173.500000000007</v>
      </c>
      <c r="J11" s="128">
        <v>40885.870000000003</v>
      </c>
      <c r="K11" s="128">
        <v>53029.749999999993</v>
      </c>
      <c r="L11" s="128">
        <v>44355.34</v>
      </c>
      <c r="M11" s="123">
        <v>92873.16</v>
      </c>
      <c r="N11" s="467">
        <f>SUM(B11:M11)</f>
        <v>631418.56400000013</v>
      </c>
      <c r="O11" s="125">
        <f>+N11/N13</f>
        <v>0.15564058657487953</v>
      </c>
      <c r="P11" s="39"/>
      <c r="Q11" s="131"/>
      <c r="R11" s="132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0"/>
    </row>
    <row r="12" spans="1:29" ht="18.75">
      <c r="A12" s="380" t="s">
        <v>63</v>
      </c>
      <c r="B12" s="461">
        <v>45948.769</v>
      </c>
      <c r="C12" s="462">
        <v>70743.967999999993</v>
      </c>
      <c r="D12" s="461">
        <v>93831.35</v>
      </c>
      <c r="E12" s="461">
        <v>53645.619999999995</v>
      </c>
      <c r="F12" s="461">
        <v>75448.618000000002</v>
      </c>
      <c r="G12" s="463">
        <v>76387.277999999991</v>
      </c>
      <c r="H12" s="461">
        <v>91439.566999999995</v>
      </c>
      <c r="I12" s="123">
        <v>85755.88</v>
      </c>
      <c r="J12" s="123">
        <v>88722.721000000005</v>
      </c>
      <c r="K12" s="123">
        <v>87072.606</v>
      </c>
      <c r="L12" s="123">
        <v>46925.636999999995</v>
      </c>
      <c r="M12" s="376">
        <v>22201.05</v>
      </c>
      <c r="N12" s="467">
        <f>SUM(B12:M12)</f>
        <v>838123.06400000013</v>
      </c>
      <c r="O12" s="125">
        <f>+N12/N13</f>
        <v>0.2065919070806656</v>
      </c>
      <c r="P12" s="39"/>
      <c r="Q12" s="42"/>
      <c r="R12" s="132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0"/>
    </row>
    <row r="13" spans="1:29" ht="18.75">
      <c r="A13" s="318" t="s">
        <v>13</v>
      </c>
      <c r="B13" s="319">
        <f>SUM(B10:B12)</f>
        <v>269100.11600000004</v>
      </c>
      <c r="C13" s="319">
        <f>SUM(C10:C12)</f>
        <v>264772.08299999998</v>
      </c>
      <c r="D13" s="319">
        <f t="shared" ref="D13:I13" si="0">SUM(D10:D12)</f>
        <v>346331.68200000003</v>
      </c>
      <c r="E13" s="319">
        <f>SUM(E10:E12)</f>
        <v>365434.86</v>
      </c>
      <c r="F13" s="320">
        <f t="shared" si="0"/>
        <v>339724.56800000003</v>
      </c>
      <c r="G13" s="320">
        <f>SUM(G10:G12)</f>
        <v>401515.11499999999</v>
      </c>
      <c r="H13" s="320">
        <f>SUM(H10:H12)</f>
        <v>422981.47399999993</v>
      </c>
      <c r="I13" s="320">
        <f t="shared" si="0"/>
        <v>354399.74700000003</v>
      </c>
      <c r="J13" s="320">
        <f t="shared" ref="J13:O13" si="1">SUM(J10:J12)</f>
        <v>301400.00699999993</v>
      </c>
      <c r="K13" s="320">
        <f t="shared" si="1"/>
        <v>399032.62100000004</v>
      </c>
      <c r="L13" s="320">
        <f t="shared" si="1"/>
        <v>259707.049</v>
      </c>
      <c r="M13" s="473">
        <f t="shared" si="1"/>
        <v>332502.40200000006</v>
      </c>
      <c r="N13" s="465">
        <f t="shared" si="1"/>
        <v>4056901.7240000004</v>
      </c>
      <c r="O13" s="321">
        <f t="shared" si="1"/>
        <v>1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0"/>
    </row>
    <row r="14" spans="1:29" ht="19.5" thickBot="1">
      <c r="A14" s="133"/>
      <c r="B14" s="134"/>
      <c r="C14" s="134"/>
      <c r="D14" s="134"/>
      <c r="E14" s="134"/>
      <c r="F14" s="134"/>
      <c r="G14" s="134"/>
      <c r="H14" s="134"/>
      <c r="I14" s="134"/>
      <c r="J14" s="134"/>
      <c r="K14" s="135"/>
      <c r="L14" s="134"/>
      <c r="M14" s="134"/>
      <c r="N14" s="134"/>
      <c r="O14" s="136"/>
      <c r="P14" s="39"/>
      <c r="Q14" s="131"/>
      <c r="R14" s="132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0"/>
    </row>
    <row r="15" spans="1:29" ht="18.75">
      <c r="A15" s="137"/>
      <c r="B15" s="138"/>
      <c r="C15" s="138"/>
      <c r="D15" s="138"/>
      <c r="E15" s="138"/>
      <c r="F15" s="138"/>
      <c r="G15" s="138"/>
      <c r="H15" s="138"/>
      <c r="I15" s="138"/>
      <c r="J15" s="138"/>
      <c r="K15" s="139"/>
      <c r="L15" s="138"/>
      <c r="M15" s="138"/>
      <c r="N15" s="138"/>
      <c r="O15" s="140"/>
      <c r="P15" s="39"/>
      <c r="Q15" s="42"/>
      <c r="R15" s="132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0"/>
    </row>
    <row r="16" spans="1:29" ht="13.7" customHeight="1" thickBot="1">
      <c r="A16" s="120"/>
      <c r="B16" s="39"/>
      <c r="C16" s="39"/>
      <c r="D16" s="39"/>
      <c r="E16" s="141"/>
      <c r="F16" s="142"/>
      <c r="G16" s="42"/>
      <c r="H16" s="39"/>
      <c r="I16" s="39"/>
      <c r="J16" s="39"/>
      <c r="K16" s="39"/>
      <c r="L16" s="39"/>
      <c r="M16" s="39"/>
      <c r="N16" s="42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40"/>
    </row>
    <row r="17" spans="1:29" ht="19.5" thickBot="1">
      <c r="A17" s="498" t="s">
        <v>44</v>
      </c>
      <c r="B17" s="499"/>
      <c r="C17" s="500"/>
      <c r="D17" s="39"/>
      <c r="E17" s="141"/>
      <c r="F17" s="142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0"/>
    </row>
    <row r="18" spans="1:29" ht="19.5" thickBot="1">
      <c r="A18" s="377" t="s">
        <v>16</v>
      </c>
      <c r="B18" s="378" t="s">
        <v>14</v>
      </c>
      <c r="C18" s="379" t="s">
        <v>15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40"/>
    </row>
    <row r="19" spans="1:29" ht="15.75" customHeight="1">
      <c r="A19" s="143" t="s">
        <v>42</v>
      </c>
      <c r="B19" s="438">
        <v>390719.97399999999</v>
      </c>
      <c r="C19" s="387">
        <f>+B19/N$13</f>
        <v>9.6309943050520874E-2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2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</row>
    <row r="20" spans="1:29" ht="15" customHeight="1">
      <c r="A20" s="143" t="s">
        <v>34</v>
      </c>
      <c r="B20" s="437">
        <v>11270.227000000001</v>
      </c>
      <c r="C20" s="387">
        <f t="shared" ref="C20:C30" si="2">+B20/N$13</f>
        <v>2.7780379626469848E-3</v>
      </c>
      <c r="D20" s="39"/>
      <c r="E20" s="141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</row>
    <row r="21" spans="1:29" ht="18.75">
      <c r="A21" s="144" t="s">
        <v>30</v>
      </c>
      <c r="B21" s="436">
        <v>1800481.92</v>
      </c>
      <c r="C21" s="388">
        <f t="shared" si="2"/>
        <v>0.4438071322626892</v>
      </c>
      <c r="D21" s="145"/>
      <c r="E21" s="141"/>
      <c r="F21" s="132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0"/>
    </row>
    <row r="22" spans="1:29" ht="18.75">
      <c r="A22" s="143" t="s">
        <v>129</v>
      </c>
      <c r="B22" s="437"/>
      <c r="C22" s="387">
        <f t="shared" si="2"/>
        <v>0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R22" s="146"/>
      <c r="T22" s="146"/>
      <c r="V22" s="39"/>
      <c r="W22" s="39"/>
      <c r="X22" s="39"/>
      <c r="Y22" s="39"/>
      <c r="Z22" s="39"/>
      <c r="AA22" s="39"/>
      <c r="AB22" s="39"/>
      <c r="AC22" s="40"/>
    </row>
    <row r="23" spans="1:29" ht="18.75">
      <c r="A23" s="143" t="s">
        <v>72</v>
      </c>
      <c r="B23" s="437">
        <v>3836.4140000000002</v>
      </c>
      <c r="C23" s="387">
        <f t="shared" si="2"/>
        <v>9.4565120404676575E-4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127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0"/>
    </row>
    <row r="24" spans="1:29" ht="18.75">
      <c r="A24" s="143" t="s">
        <v>128</v>
      </c>
      <c r="B24" s="437"/>
      <c r="C24" s="387">
        <f t="shared" si="2"/>
        <v>0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127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0"/>
    </row>
    <row r="25" spans="1:29" ht="18.75">
      <c r="A25" s="143" t="s">
        <v>125</v>
      </c>
      <c r="B25" s="437"/>
      <c r="C25" s="387">
        <f t="shared" si="2"/>
        <v>0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127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</row>
    <row r="26" spans="1:29" ht="18.75">
      <c r="A26" s="143" t="s">
        <v>137</v>
      </c>
      <c r="B26" s="437"/>
      <c r="C26" s="387">
        <f t="shared" si="2"/>
        <v>0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127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</row>
    <row r="27" spans="1:29" ht="18.75">
      <c r="A27" s="149" t="s">
        <v>142</v>
      </c>
      <c r="B27" s="437">
        <v>12874.84</v>
      </c>
      <c r="C27" s="387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127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/>
    </row>
    <row r="28" spans="1:29" ht="18.75">
      <c r="A28" s="143" t="s">
        <v>65</v>
      </c>
      <c r="B28" s="437">
        <v>30000</v>
      </c>
      <c r="C28" s="387">
        <f t="shared" si="2"/>
        <v>7.3948057017316094E-3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147"/>
      <c r="O28" s="147"/>
      <c r="P28" s="39"/>
      <c r="Q28" s="42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0"/>
    </row>
    <row r="29" spans="1:29" ht="18.75">
      <c r="A29" s="143" t="s">
        <v>140</v>
      </c>
      <c r="B29" s="437"/>
      <c r="C29" s="387">
        <f t="shared" si="2"/>
        <v>0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0"/>
    </row>
    <row r="30" spans="1:29" ht="18.75">
      <c r="A30" s="148" t="s">
        <v>122</v>
      </c>
      <c r="B30" s="437">
        <v>34076.498</v>
      </c>
      <c r="C30" s="387">
        <f t="shared" si="2"/>
        <v>8.3996360568481931E-3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0"/>
    </row>
    <row r="31" spans="1:29" ht="18.75">
      <c r="A31" s="144" t="s">
        <v>116</v>
      </c>
      <c r="B31" s="434">
        <v>238891.05</v>
      </c>
      <c r="C31" s="388">
        <f>+B31/N$13</f>
        <v>5.8885096621088366E-2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0"/>
    </row>
    <row r="32" spans="1:29" ht="18.75">
      <c r="A32" s="143" t="s">
        <v>131</v>
      </c>
      <c r="B32" s="437">
        <v>60959.850999999995</v>
      </c>
      <c r="C32" s="387">
        <f>+B32/N$13</f>
        <v>1.5026208458383645E-2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0"/>
    </row>
    <row r="33" spans="1:29" ht="18.75">
      <c r="A33" s="143" t="s">
        <v>132</v>
      </c>
      <c r="B33" s="437"/>
      <c r="C33" s="387">
        <f>+B33/N$13</f>
        <v>0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0"/>
    </row>
    <row r="34" spans="1:29" ht="19.5" thickBot="1">
      <c r="A34" s="143" t="s">
        <v>141</v>
      </c>
      <c r="B34" s="437">
        <v>4249.3220000000001</v>
      </c>
      <c r="C34" s="387">
        <f>+B34/N$13</f>
        <v>1.047430351803119E-3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0"/>
    </row>
    <row r="35" spans="1:29" ht="19.5" thickBot="1">
      <c r="A35" s="316" t="s">
        <v>31</v>
      </c>
      <c r="B35" s="435">
        <f>SUM(B19:B34)</f>
        <v>2587360.0959999994</v>
      </c>
      <c r="C35" s="322">
        <f>SUM(C19:C33)</f>
        <v>0.63354651131795559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67" t="s">
        <v>63</v>
      </c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</row>
    <row r="36" spans="1:29" ht="19.5" thickBot="1">
      <c r="A36" s="148"/>
      <c r="B36" s="42"/>
      <c r="C36" s="42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68" t="s">
        <v>40</v>
      </c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</row>
    <row r="37" spans="1:29" ht="19.5" thickBot="1">
      <c r="A37" s="498" t="s">
        <v>43</v>
      </c>
      <c r="B37" s="499"/>
      <c r="C37" s="500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37" t="s">
        <v>39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0"/>
    </row>
    <row r="38" spans="1:29" ht="18.75">
      <c r="A38" s="148" t="s">
        <v>126</v>
      </c>
      <c r="B38" s="151"/>
      <c r="C38" s="386">
        <f t="shared" ref="C38:C43" si="3">+B38/N$13</f>
        <v>0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0"/>
    </row>
    <row r="39" spans="1:29" ht="18.75">
      <c r="A39" s="148" t="s">
        <v>134</v>
      </c>
      <c r="B39" s="151"/>
      <c r="C39" s="386">
        <f>+B39/N$13</f>
        <v>0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0"/>
    </row>
    <row r="40" spans="1:29" ht="18.75">
      <c r="A40" s="149" t="s">
        <v>30</v>
      </c>
      <c r="B40" s="150">
        <v>628691.62</v>
      </c>
      <c r="C40" s="184">
        <f t="shared" si="3"/>
        <v>0.15496841254022942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40"/>
    </row>
    <row r="41" spans="1:29" ht="18.75">
      <c r="A41" s="149" t="s">
        <v>142</v>
      </c>
      <c r="B41" s="150"/>
      <c r="C41" s="184">
        <f t="shared" si="3"/>
        <v>0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0"/>
    </row>
    <row r="42" spans="1:29" ht="18.75">
      <c r="A42" s="148" t="s">
        <v>72</v>
      </c>
      <c r="B42" s="151">
        <v>2726.944</v>
      </c>
      <c r="C42" s="386">
        <f>+B42/N$13</f>
        <v>6.7217403465009344E-4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0"/>
    </row>
    <row r="43" spans="1:29" ht="19.5" thickBot="1">
      <c r="A43" s="143" t="s">
        <v>118</v>
      </c>
      <c r="B43" s="381"/>
      <c r="C43" s="387">
        <f t="shared" si="3"/>
        <v>0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</row>
    <row r="44" spans="1:29" ht="19.5" thickBot="1">
      <c r="A44" s="316" t="s">
        <v>31</v>
      </c>
      <c r="B44" s="435">
        <f>SUM(B38:B43)</f>
        <v>631418.56400000001</v>
      </c>
      <c r="C44" s="322">
        <f>SUM(C38:C43)</f>
        <v>0.1556405865748795</v>
      </c>
      <c r="D44" s="39"/>
      <c r="E44" s="142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</row>
    <row r="45" spans="1:29" ht="19.5" thickBot="1">
      <c r="A45" s="148"/>
      <c r="B45" s="42"/>
      <c r="C45" s="42"/>
      <c r="D45" s="42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0"/>
    </row>
    <row r="46" spans="1:29" ht="19.5" thickBot="1">
      <c r="A46" s="498" t="s">
        <v>119</v>
      </c>
      <c r="B46" s="499"/>
      <c r="C46" s="500"/>
      <c r="D46" s="42"/>
      <c r="E46" s="152"/>
      <c r="F46" s="132"/>
      <c r="G46" s="39"/>
      <c r="H46" s="127"/>
      <c r="I46" s="127"/>
      <c r="J46" s="127"/>
      <c r="K46" s="127"/>
      <c r="L46" s="1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0"/>
    </row>
    <row r="47" spans="1:29" ht="18.75">
      <c r="A47" s="153" t="s">
        <v>104</v>
      </c>
      <c r="B47" s="157">
        <v>27950.548999999999</v>
      </c>
      <c r="C47" s="384">
        <f t="shared" ref="C47:C54" si="4">+B47/N$13</f>
        <v>6.8896293037242909E-3</v>
      </c>
      <c r="D47" s="39"/>
      <c r="E47" s="141"/>
      <c r="F47" s="154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0"/>
    </row>
    <row r="48" spans="1:29" ht="18.75">
      <c r="A48" s="153" t="s">
        <v>59</v>
      </c>
      <c r="B48" s="157">
        <v>4207.5</v>
      </c>
      <c r="C48" s="384">
        <f>+B48/N$13</f>
        <v>1.0371214996678583E-3</v>
      </c>
      <c r="D48" s="39"/>
      <c r="E48" s="141"/>
      <c r="F48" s="154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0"/>
    </row>
    <row r="49" spans="1:29" ht="18.75">
      <c r="A49" s="153" t="s">
        <v>77</v>
      </c>
      <c r="B49" s="157">
        <v>116163.9</v>
      </c>
      <c r="C49" s="384">
        <f t="shared" si="4"/>
        <v>2.8633649001846017E-2</v>
      </c>
      <c r="D49" s="145"/>
      <c r="E49" s="141"/>
      <c r="F49" s="155"/>
      <c r="G49" s="39"/>
      <c r="H49" s="156" t="s">
        <v>69</v>
      </c>
      <c r="I49" s="39"/>
      <c r="J49" s="156" t="s">
        <v>68</v>
      </c>
      <c r="K49" s="39"/>
      <c r="L49" s="156" t="s">
        <v>92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0"/>
    </row>
    <row r="50" spans="1:29" ht="18.75">
      <c r="A50" s="153" t="s">
        <v>139</v>
      </c>
      <c r="B50" s="157"/>
      <c r="C50" s="384">
        <f t="shared" si="4"/>
        <v>0</v>
      </c>
      <c r="D50" s="145"/>
      <c r="E50" s="141"/>
      <c r="F50" s="155"/>
      <c r="G50" s="39"/>
      <c r="H50" s="156"/>
      <c r="I50" s="39"/>
      <c r="J50" s="156"/>
      <c r="K50" s="39"/>
      <c r="L50" s="156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0"/>
    </row>
    <row r="51" spans="1:29" ht="18.75">
      <c r="A51" s="153" t="s">
        <v>142</v>
      </c>
      <c r="B51" s="157">
        <v>10300</v>
      </c>
      <c r="C51" s="384"/>
      <c r="D51" s="145"/>
      <c r="E51" s="141"/>
      <c r="F51" s="155"/>
      <c r="G51" s="39"/>
      <c r="H51" s="156"/>
      <c r="I51" s="39"/>
      <c r="J51" s="156"/>
      <c r="K51" s="39"/>
      <c r="L51" s="156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40"/>
    </row>
    <row r="52" spans="1:29" ht="18.75">
      <c r="A52" s="153" t="s">
        <v>58</v>
      </c>
      <c r="B52" s="157">
        <v>44216.164000000004</v>
      </c>
      <c r="C52" s="384">
        <f t="shared" si="4"/>
        <v>1.0898998055196665E-2</v>
      </c>
      <c r="D52" s="39"/>
      <c r="E52" s="141"/>
      <c r="G52" s="158"/>
      <c r="H52" s="156"/>
      <c r="I52" s="156"/>
      <c r="J52" s="159"/>
      <c r="K52" s="156"/>
      <c r="L52" s="156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40"/>
    </row>
    <row r="53" spans="1:29" ht="18.75">
      <c r="A53" s="160" t="s">
        <v>37</v>
      </c>
      <c r="B53" s="161">
        <v>605050</v>
      </c>
      <c r="C53" s="385">
        <f t="shared" si="4"/>
        <v>0.14914090632775701</v>
      </c>
      <c r="D53" s="39"/>
      <c r="E53" s="141"/>
      <c r="F53" s="155"/>
      <c r="G53" s="132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40"/>
    </row>
    <row r="54" spans="1:29" ht="19.5" thickBot="1">
      <c r="A54" s="153" t="s">
        <v>35</v>
      </c>
      <c r="B54" s="157">
        <v>30234.951000000001</v>
      </c>
      <c r="C54" s="384">
        <f t="shared" si="4"/>
        <v>7.4527196015458617E-3</v>
      </c>
      <c r="D54" s="39"/>
      <c r="E54" s="162"/>
      <c r="F54" s="158"/>
      <c r="G54" s="162"/>
      <c r="H54" s="39"/>
      <c r="I54" s="42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40"/>
    </row>
    <row r="55" spans="1:29" ht="19.5" thickBot="1">
      <c r="A55" s="316" t="s">
        <v>31</v>
      </c>
      <c r="B55" s="435">
        <f>SUM(B47:B54)</f>
        <v>838123.06400000001</v>
      </c>
      <c r="C55" s="322">
        <f>SUM(C47:C54)</f>
        <v>0.20405302378973772</v>
      </c>
      <c r="D55" s="132"/>
      <c r="E55" s="163"/>
      <c r="F55" s="39"/>
      <c r="G55" s="39"/>
      <c r="H55" s="164"/>
      <c r="I55" s="142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40"/>
    </row>
    <row r="56" spans="1:29" ht="18.75">
      <c r="A56" s="120"/>
      <c r="B56" s="166"/>
      <c r="C56" s="39"/>
      <c r="D56" s="165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40"/>
    </row>
    <row r="57" spans="1:29" ht="19.5" thickBot="1">
      <c r="A57" s="120"/>
      <c r="B57" s="444"/>
      <c r="C57" s="132"/>
      <c r="D57" s="39"/>
      <c r="E57" s="39"/>
      <c r="F57" s="39"/>
      <c r="G57" s="39"/>
      <c r="H57" s="166"/>
      <c r="I57" s="132"/>
      <c r="J57" s="42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40"/>
    </row>
    <row r="58" spans="1:29" ht="19.5" thickBot="1">
      <c r="A58" s="498" t="s">
        <v>93</v>
      </c>
      <c r="B58" s="499"/>
      <c r="C58" s="499"/>
      <c r="D58" s="499"/>
      <c r="E58" s="499"/>
      <c r="F58" s="499"/>
      <c r="G58" s="500"/>
      <c r="H58" s="166"/>
      <c r="I58" s="132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40"/>
    </row>
    <row r="59" spans="1:29" ht="18.75">
      <c r="A59" s="545" t="s">
        <v>70</v>
      </c>
      <c r="B59" s="546"/>
      <c r="C59" s="334" t="s">
        <v>71</v>
      </c>
      <c r="D59" s="334" t="s">
        <v>15</v>
      </c>
      <c r="E59" s="334" t="s">
        <v>68</v>
      </c>
      <c r="F59" s="335" t="s">
        <v>69</v>
      </c>
      <c r="G59" s="336" t="s">
        <v>63</v>
      </c>
      <c r="H59" s="39"/>
      <c r="I59" s="39"/>
      <c r="J59" s="39"/>
      <c r="K59" s="39"/>
      <c r="L59" s="39"/>
      <c r="M59" s="39"/>
      <c r="N59" s="167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40"/>
    </row>
    <row r="60" spans="1:29" ht="18.75">
      <c r="A60" s="543" t="s">
        <v>94</v>
      </c>
      <c r="B60" s="544"/>
      <c r="C60" s="168">
        <f>B31</f>
        <v>238891.05</v>
      </c>
      <c r="D60" s="169">
        <f>C31</f>
        <v>5.8885096621088366E-2</v>
      </c>
      <c r="E60" s="169">
        <f>C31</f>
        <v>5.8885096621088366E-2</v>
      </c>
      <c r="F60" s="170">
        <v>0</v>
      </c>
      <c r="G60" s="171">
        <v>0</v>
      </c>
      <c r="H60" s="122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40"/>
    </row>
    <row r="61" spans="1:29" ht="18.75">
      <c r="A61" s="543" t="s">
        <v>66</v>
      </c>
      <c r="B61" s="544"/>
      <c r="C61" s="168">
        <f>B53</f>
        <v>605050</v>
      </c>
      <c r="D61" s="169">
        <f>C53</f>
        <v>0.14914090632775701</v>
      </c>
      <c r="E61" s="169">
        <v>0</v>
      </c>
      <c r="F61" s="170">
        <v>0</v>
      </c>
      <c r="G61" s="171">
        <f>C53</f>
        <v>0.14914090632775701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40"/>
    </row>
    <row r="62" spans="1:29" ht="18.75">
      <c r="A62" s="172" t="s">
        <v>133</v>
      </c>
      <c r="B62" s="173"/>
      <c r="C62" s="168">
        <f>B39+B33</f>
        <v>0</v>
      </c>
      <c r="D62" s="169">
        <f>C39+C33</f>
        <v>0</v>
      </c>
      <c r="E62" s="169">
        <f>C33</f>
        <v>0</v>
      </c>
      <c r="F62" s="170">
        <f>C39</f>
        <v>0</v>
      </c>
      <c r="G62" s="171">
        <v>0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40"/>
    </row>
    <row r="63" spans="1:29" ht="18.75">
      <c r="A63" s="172" t="s">
        <v>67</v>
      </c>
      <c r="B63" s="173"/>
      <c r="C63" s="168">
        <f>B21+B40+B34</f>
        <v>2433422.8620000002</v>
      </c>
      <c r="D63" s="169">
        <f>C21+C40+C34</f>
        <v>0.59982297515472172</v>
      </c>
      <c r="E63" s="169">
        <f>C21+C34</f>
        <v>0.4448545626144923</v>
      </c>
      <c r="F63" s="170">
        <f>C40</f>
        <v>0.15496841254022942</v>
      </c>
      <c r="G63" s="171">
        <v>0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40"/>
    </row>
    <row r="64" spans="1:29" ht="19.5" thickBot="1">
      <c r="A64" s="323"/>
      <c r="B64" s="324"/>
      <c r="C64" s="412">
        <f>SUM(C60:C63)</f>
        <v>3277363.9120000005</v>
      </c>
      <c r="D64" s="382">
        <f>SUM(D60:D63)</f>
        <v>0.80784897810356715</v>
      </c>
      <c r="E64" s="382">
        <f>SUM(E60:E63)</f>
        <v>0.50373965923558062</v>
      </c>
      <c r="F64" s="382">
        <f>SUM(F60:F63)</f>
        <v>0.15496841254022942</v>
      </c>
      <c r="G64" s="383">
        <f>SUM(G60:G63)</f>
        <v>0.14914090632775701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40"/>
    </row>
    <row r="65" spans="1:29" ht="18.75">
      <c r="A65" s="120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40"/>
    </row>
    <row r="66" spans="1:29" ht="18.75">
      <c r="A66" s="120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40"/>
    </row>
    <row r="67" spans="1:29" ht="18.75">
      <c r="A67" s="120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40"/>
    </row>
    <row r="68" spans="1:29" ht="19.5" thickBot="1">
      <c r="A68" s="521" t="s">
        <v>76</v>
      </c>
      <c r="B68" s="522"/>
      <c r="C68" s="522"/>
      <c r="D68" s="522"/>
      <c r="E68" s="522"/>
      <c r="F68" s="522"/>
      <c r="G68" s="522"/>
      <c r="H68" s="522"/>
      <c r="I68" s="522"/>
      <c r="J68" s="522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40"/>
    </row>
    <row r="69" spans="1:29" ht="19.5" thickBot="1">
      <c r="A69" s="523" t="s">
        <v>154</v>
      </c>
      <c r="B69" s="499"/>
      <c r="C69" s="499"/>
      <c r="D69" s="499"/>
      <c r="E69" s="499"/>
      <c r="F69" s="499"/>
      <c r="G69" s="499"/>
      <c r="H69" s="499"/>
      <c r="I69" s="499"/>
      <c r="J69" s="500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40"/>
    </row>
    <row r="70" spans="1:29" ht="15.75" customHeight="1" thickBot="1">
      <c r="A70" s="333" t="s">
        <v>28</v>
      </c>
      <c r="B70" s="332">
        <v>2023</v>
      </c>
      <c r="C70" s="333" t="s">
        <v>64</v>
      </c>
      <c r="D70" s="332">
        <v>2022</v>
      </c>
      <c r="E70" s="332" t="s">
        <v>64</v>
      </c>
      <c r="F70" s="332" t="s">
        <v>81</v>
      </c>
      <c r="G70" s="332" t="s">
        <v>82</v>
      </c>
      <c r="H70" s="527" t="s">
        <v>101</v>
      </c>
      <c r="I70" s="528"/>
      <c r="J70" s="52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40"/>
    </row>
    <row r="71" spans="1:29" ht="138" customHeight="1">
      <c r="A71" s="174" t="s">
        <v>29</v>
      </c>
      <c r="B71" s="366">
        <v>128</v>
      </c>
      <c r="C71" s="420">
        <f>+B71/B77</f>
        <v>0.15590742996345919</v>
      </c>
      <c r="D71" s="423">
        <v>114</v>
      </c>
      <c r="E71" s="413">
        <f>+D71/D77</f>
        <v>0.14430379746835442</v>
      </c>
      <c r="F71" s="417">
        <f t="shared" ref="F71:F76" si="5">B71-D71</f>
        <v>14</v>
      </c>
      <c r="G71" s="414">
        <f t="shared" ref="G71:G77" si="6">+(B71-D71)/D71</f>
        <v>0.12280701754385964</v>
      </c>
      <c r="H71" s="537" t="str">
        <f>'Carga Gral.'!W10</f>
        <v>Con respecto al ejercicio 2023 de noviembre, se recibieron un total de 121 arribos de carga general, representando un 12.9% en el total de cargar, ocupando el tercer lugar en el movimiento total en los tres Recintos Portuarios administrados por la Entidad.</v>
      </c>
      <c r="I71" s="538"/>
      <c r="J71" s="5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40"/>
    </row>
    <row r="72" spans="1:29" ht="232.5" customHeight="1">
      <c r="A72" s="174" t="s">
        <v>30</v>
      </c>
      <c r="B72" s="365">
        <v>211</v>
      </c>
      <c r="C72" s="420">
        <f>+B72/B77</f>
        <v>0.25700365408038978</v>
      </c>
      <c r="D72" s="424">
        <v>243</v>
      </c>
      <c r="E72" s="415">
        <f>+D72/D77</f>
        <v>0.30759493670886073</v>
      </c>
      <c r="F72" s="418">
        <f t="shared" si="5"/>
        <v>-32</v>
      </c>
      <c r="G72" s="242">
        <f t="shared" si="6"/>
        <v>-0.13168724279835392</v>
      </c>
      <c r="H72" s="540" t="str">
        <f>'Carga Gral.'!W11</f>
        <v>La carga contenerizada se posicionó en el primer lugar de las cargas que se manejan en los tres Recintos Portuarios administrados por la Entidad.
La lineas navieras con mayor participación fueron:
1. Cosco Shipping.
2. MSC.
3. CMA.</v>
      </c>
      <c r="I72" s="541"/>
      <c r="J72" s="542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40"/>
    </row>
    <row r="73" spans="1:29" ht="150.75" customHeight="1">
      <c r="A73" s="174" t="s">
        <v>103</v>
      </c>
      <c r="B73" s="365">
        <v>185</v>
      </c>
      <c r="C73" s="420">
        <f>+B73/B77</f>
        <v>0.22533495736906212</v>
      </c>
      <c r="D73" s="424">
        <v>132</v>
      </c>
      <c r="E73" s="415">
        <f>+D73/D77</f>
        <v>0.16708860759493671</v>
      </c>
      <c r="F73" s="419">
        <f t="shared" si="5"/>
        <v>53</v>
      </c>
      <c r="G73" s="416">
        <f t="shared" si="6"/>
        <v>0.40151515151515149</v>
      </c>
      <c r="H73" s="533" t="str">
        <f>'Carga Gral.'!W12</f>
        <v>En cuanto al granel mineral, la caliza es la más representativa en este rubro con un 18.6% en el total de movimiento de cargas manejadas en los tres Recintos Portuarios administrados por la Entidad.</v>
      </c>
      <c r="I73" s="534"/>
      <c r="J73" s="535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40"/>
    </row>
    <row r="74" spans="1:29" ht="66" customHeight="1">
      <c r="A74" s="174" t="s">
        <v>51</v>
      </c>
      <c r="B74" s="365">
        <v>0</v>
      </c>
      <c r="C74" s="420">
        <f>+B74/B77</f>
        <v>0</v>
      </c>
      <c r="D74" s="424">
        <v>0</v>
      </c>
      <c r="E74" s="415">
        <f>+D74/D77</f>
        <v>0</v>
      </c>
      <c r="F74" s="418">
        <f t="shared" si="5"/>
        <v>0</v>
      </c>
      <c r="G74" s="242" t="e">
        <f t="shared" si="6"/>
        <v>#DIV/0!</v>
      </c>
      <c r="H74" s="530" t="str">
        <f>'Carga Gral.'!W13</f>
        <v>Sin registro a la fecha por reportar.</v>
      </c>
      <c r="I74" s="531"/>
      <c r="J74" s="532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40"/>
    </row>
    <row r="75" spans="1:29" ht="243.95" customHeight="1">
      <c r="A75" s="174" t="s">
        <v>75</v>
      </c>
      <c r="B75" s="365">
        <v>293</v>
      </c>
      <c r="C75" s="420">
        <f>+B75/B77</f>
        <v>0.35688185140073081</v>
      </c>
      <c r="D75" s="424">
        <v>298</v>
      </c>
      <c r="E75" s="415">
        <f>+D75/D77</f>
        <v>0.37721518987341773</v>
      </c>
      <c r="F75" s="418">
        <f t="shared" si="5"/>
        <v>-5</v>
      </c>
      <c r="G75" s="242">
        <f t="shared" si="6"/>
        <v>-1.6778523489932886E-2</v>
      </c>
      <c r="H75" s="533">
        <f>'Carga Gral.'!W18</f>
        <v>0</v>
      </c>
      <c r="I75" s="534"/>
      <c r="J75" s="535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40"/>
    </row>
    <row r="76" spans="1:29" ht="71.25" customHeight="1" thickBot="1">
      <c r="A76" s="174" t="s">
        <v>90</v>
      </c>
      <c r="B76" s="365">
        <v>4</v>
      </c>
      <c r="C76" s="420">
        <f>+B76/B77</f>
        <v>4.8721071863580996E-3</v>
      </c>
      <c r="D76" s="424">
        <v>3</v>
      </c>
      <c r="E76" s="415">
        <f>+D76/D77</f>
        <v>3.7974683544303796E-3</v>
      </c>
      <c r="F76" s="419">
        <f t="shared" si="5"/>
        <v>1</v>
      </c>
      <c r="G76" s="416">
        <f t="shared" si="6"/>
        <v>0.33333333333333331</v>
      </c>
      <c r="H76" s="530" t="str">
        <f>'Carga Gral.'!W14</f>
        <v>Al mes de noviembre del ejercicio 2023,  se recibieron 4 arribos representando un 6.4% en el total de la carga.</v>
      </c>
      <c r="I76" s="531"/>
      <c r="J76" s="532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40"/>
    </row>
    <row r="77" spans="1:29" ht="19.5" thickBot="1">
      <c r="A77" s="326" t="s">
        <v>31</v>
      </c>
      <c r="B77" s="325">
        <f>SUM(B71:B76)</f>
        <v>821</v>
      </c>
      <c r="C77" s="315">
        <f>SUM(C71:C76)</f>
        <v>1</v>
      </c>
      <c r="D77" s="325">
        <f>SUM(D71:D76)</f>
        <v>790</v>
      </c>
      <c r="E77" s="315">
        <f>SUM(E71:E76)</f>
        <v>1</v>
      </c>
      <c r="F77" s="327">
        <f>+B77-D77</f>
        <v>31</v>
      </c>
      <c r="G77" s="328">
        <f t="shared" si="6"/>
        <v>3.9240506329113925E-2</v>
      </c>
      <c r="H77" s="524"/>
      <c r="I77" s="525"/>
      <c r="J77" s="526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40"/>
    </row>
    <row r="78" spans="1:29" ht="18.75">
      <c r="A78" s="120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40"/>
    </row>
    <row r="79" spans="1:29" ht="18.75">
      <c r="A79" s="120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40"/>
    </row>
    <row r="80" spans="1:29" ht="18.75">
      <c r="A80" s="489"/>
      <c r="B80" s="490"/>
      <c r="C80" s="490"/>
      <c r="D80" s="490"/>
      <c r="E80" s="490"/>
      <c r="F80" s="490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40"/>
    </row>
    <row r="81" spans="1:29" ht="19.5" thickBot="1">
      <c r="A81" s="489"/>
      <c r="B81" s="490"/>
      <c r="C81" s="490"/>
      <c r="D81" s="490"/>
      <c r="E81" s="490"/>
      <c r="F81" s="490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40"/>
    </row>
    <row r="82" spans="1:29" ht="19.5" thickBot="1">
      <c r="A82" s="329" t="s">
        <v>68</v>
      </c>
      <c r="B82" s="330"/>
      <c r="C82" s="39"/>
      <c r="D82" s="41"/>
      <c r="E82" s="41"/>
      <c r="F82" s="41"/>
      <c r="G82" s="39"/>
      <c r="H82" s="39"/>
      <c r="I82" s="39"/>
      <c r="J82" s="527" t="s">
        <v>19</v>
      </c>
      <c r="K82" s="528"/>
      <c r="L82" s="529"/>
      <c r="M82" s="332" t="s">
        <v>14</v>
      </c>
      <c r="N82" s="332" t="s">
        <v>15</v>
      </c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40"/>
    </row>
    <row r="83" spans="1:29" ht="18.75">
      <c r="A83" s="120" t="s">
        <v>30</v>
      </c>
      <c r="B83" s="42">
        <f>B21</f>
        <v>1800481.92</v>
      </c>
      <c r="C83" s="177"/>
      <c r="D83" s="164"/>
      <c r="E83" s="177"/>
      <c r="F83" s="178"/>
      <c r="G83" s="39"/>
      <c r="H83" s="39"/>
      <c r="I83" s="39"/>
      <c r="J83" s="515" t="s">
        <v>29</v>
      </c>
      <c r="K83" s="516"/>
      <c r="L83" s="517"/>
      <c r="M83" s="179">
        <f>+B71</f>
        <v>128</v>
      </c>
      <c r="N83" s="180">
        <f t="shared" ref="N83:N88" si="7">+M83/$B$77</f>
        <v>0.15590742996345919</v>
      </c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40"/>
    </row>
    <row r="84" spans="1:29" ht="18.75">
      <c r="A84" s="120" t="s">
        <v>89</v>
      </c>
      <c r="B84" s="42">
        <f>B31</f>
        <v>238891.05</v>
      </c>
      <c r="C84" s="177"/>
      <c r="D84" s="164"/>
      <c r="E84" s="177"/>
      <c r="F84" s="178"/>
      <c r="G84" s="39"/>
      <c r="H84" s="39"/>
      <c r="I84" s="39"/>
      <c r="J84" s="518" t="s">
        <v>30</v>
      </c>
      <c r="K84" s="519"/>
      <c r="L84" s="520"/>
      <c r="M84" s="181">
        <f>+B72</f>
        <v>211</v>
      </c>
      <c r="N84" s="182">
        <f t="shared" si="7"/>
        <v>0.25700365408038978</v>
      </c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40"/>
    </row>
    <row r="85" spans="1:29" ht="18.75">
      <c r="A85" s="120" t="s">
        <v>103</v>
      </c>
      <c r="B85" s="42">
        <f>+B28+B33+B26+B41+B27+B51</f>
        <v>53174.84</v>
      </c>
      <c r="C85" s="177"/>
      <c r="D85" s="39"/>
      <c r="E85" s="177"/>
      <c r="F85" s="178"/>
      <c r="G85" s="39"/>
      <c r="H85" s="39"/>
      <c r="I85" s="39"/>
      <c r="J85" s="518" t="s">
        <v>103</v>
      </c>
      <c r="K85" s="519"/>
      <c r="L85" s="520"/>
      <c r="M85" s="183">
        <f>+B73</f>
        <v>185</v>
      </c>
      <c r="N85" s="184">
        <f t="shared" si="7"/>
        <v>0.22533495736906212</v>
      </c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40"/>
    </row>
    <row r="86" spans="1:29" ht="18.75">
      <c r="A86" s="120" t="s">
        <v>29</v>
      </c>
      <c r="B86" s="42">
        <f>+B19+B20+B25+B22+B23+B24+B29+B30+B32+B34</f>
        <v>505112.28600000002</v>
      </c>
      <c r="C86" s="177"/>
      <c r="D86" s="42"/>
      <c r="E86" s="177"/>
      <c r="F86" s="178"/>
      <c r="G86" s="39"/>
      <c r="H86" s="39"/>
      <c r="I86" s="39"/>
      <c r="J86" s="518" t="s">
        <v>123</v>
      </c>
      <c r="K86" s="519"/>
      <c r="L86" s="520"/>
      <c r="M86" s="181">
        <f>+B74</f>
        <v>0</v>
      </c>
      <c r="N86" s="182">
        <f t="shared" si="7"/>
        <v>0</v>
      </c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40"/>
    </row>
    <row r="87" spans="1:29" ht="18.75">
      <c r="A87" s="371" t="s">
        <v>69</v>
      </c>
      <c r="B87" s="372"/>
      <c r="C87" s="177"/>
      <c r="D87" s="42"/>
      <c r="E87" s="177"/>
      <c r="F87" s="178"/>
      <c r="G87" s="39"/>
      <c r="H87" s="39"/>
      <c r="I87" s="39"/>
      <c r="J87" s="484" t="s">
        <v>90</v>
      </c>
      <c r="K87" s="485"/>
      <c r="L87" s="486"/>
      <c r="M87" s="181">
        <f>B76</f>
        <v>4</v>
      </c>
      <c r="N87" s="182">
        <f t="shared" si="7"/>
        <v>4.8721071863580996E-3</v>
      </c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40"/>
    </row>
    <row r="88" spans="1:29" ht="19.5" thickBot="1">
      <c r="A88" s="120" t="s">
        <v>30</v>
      </c>
      <c r="B88" s="42">
        <f>B40</f>
        <v>628691.62</v>
      </c>
      <c r="C88" s="177"/>
      <c r="D88" s="39"/>
      <c r="E88" s="177"/>
      <c r="F88" s="178"/>
      <c r="G88" s="39"/>
      <c r="H88" s="39"/>
      <c r="I88" s="39"/>
      <c r="J88" s="185" t="s">
        <v>75</v>
      </c>
      <c r="K88" s="186"/>
      <c r="L88" s="187"/>
      <c r="M88" s="188">
        <f>+B75</f>
        <v>293</v>
      </c>
      <c r="N88" s="189">
        <f t="shared" si="7"/>
        <v>0.35688185140073081</v>
      </c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40"/>
    </row>
    <row r="89" spans="1:29" ht="18.75">
      <c r="A89" s="120" t="s">
        <v>29</v>
      </c>
      <c r="B89" s="42">
        <f>+B38+B42+B43+B39</f>
        <v>2726.944</v>
      </c>
      <c r="C89" s="177"/>
      <c r="D89" s="39"/>
      <c r="E89" s="177"/>
      <c r="F89" s="178"/>
      <c r="G89" s="39"/>
      <c r="H89" s="39"/>
      <c r="I89" s="39"/>
      <c r="J89" s="127"/>
      <c r="K89" s="127"/>
      <c r="L89" s="127"/>
      <c r="M89" s="127"/>
      <c r="N89" s="127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40"/>
    </row>
    <row r="90" spans="1:29" ht="18.75">
      <c r="A90" s="369" t="s">
        <v>63</v>
      </c>
      <c r="B90" s="370"/>
      <c r="C90" s="177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190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40"/>
    </row>
    <row r="91" spans="1:29" ht="18.75">
      <c r="A91" s="120" t="s">
        <v>103</v>
      </c>
      <c r="B91" s="42">
        <f>B53+B52</f>
        <v>649266.16399999999</v>
      </c>
      <c r="C91" s="177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191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40"/>
    </row>
    <row r="92" spans="1:29" ht="18.75">
      <c r="A92" s="120" t="s">
        <v>29</v>
      </c>
      <c r="B92" s="42">
        <f>B54+B50</f>
        <v>30234.951000000001</v>
      </c>
      <c r="C92" s="177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190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40"/>
    </row>
    <row r="93" spans="1:29" ht="18.75">
      <c r="A93" s="120" t="s">
        <v>104</v>
      </c>
      <c r="B93" s="42">
        <f>B47+B49+B48</f>
        <v>148321.94899999999</v>
      </c>
      <c r="C93" s="177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190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40"/>
    </row>
    <row r="94" spans="1:29" ht="18.75">
      <c r="A94" s="120"/>
      <c r="B94" s="192"/>
      <c r="C94" s="177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190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40"/>
    </row>
    <row r="95" spans="1:29" ht="18.75">
      <c r="A95" s="120"/>
      <c r="B95" s="375"/>
      <c r="C95" s="177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40"/>
    </row>
    <row r="96" spans="1:29" ht="18.75">
      <c r="A96" s="120"/>
      <c r="B96" s="42">
        <f>SUM(B83:B93)</f>
        <v>4056901.7239999999</v>
      </c>
      <c r="C96" s="177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40"/>
    </row>
    <row r="97" spans="1:29" ht="18.75">
      <c r="A97" s="120"/>
      <c r="B97" s="42">
        <f>N13</f>
        <v>4056901.7240000004</v>
      </c>
      <c r="C97" s="177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40"/>
    </row>
    <row r="98" spans="1:29" ht="18.75">
      <c r="A98" s="120"/>
      <c r="B98" s="331">
        <f>B96-B97</f>
        <v>0</v>
      </c>
      <c r="C98" s="141"/>
      <c r="D98" s="167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40"/>
    </row>
    <row r="99" spans="1:29" ht="18.75">
      <c r="A99" s="120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40"/>
    </row>
    <row r="100" spans="1:29" ht="18.75">
      <c r="A100" s="127"/>
      <c r="B100" s="127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40"/>
    </row>
    <row r="101" spans="1:29" ht="18.75">
      <c r="A101" s="120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40"/>
    </row>
    <row r="102" spans="1:29" ht="18.75">
      <c r="A102" s="120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40"/>
    </row>
    <row r="103" spans="1:29" ht="18.75">
      <c r="A103" s="120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40"/>
    </row>
    <row r="104" spans="1:29" ht="19.5" thickBot="1">
      <c r="A104" s="194"/>
      <c r="B104" s="193"/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5"/>
    </row>
    <row r="110" spans="1:29" ht="18.75">
      <c r="F110" s="42"/>
    </row>
  </sheetData>
  <sheetProtection algorithmName="SHA-512" hashValue="ySmj1FYXJudBI54iQbdtzhK23WWWAPGQqW1c9Ez1JOrtbo/Oe3X4FXNCUYSKEiwZ6EuQaJnQAYDQZ4Yfb5DfPg==" saltValue="3SSvzljA0D7aUlMmMSfYgA==" spinCount="100000" sheet="1" objects="1" scenarios="1"/>
  <customSheetViews>
    <customSheetView guid="{15DEB518-703B-4305-B532-81BB1D0327E1}" scale="90" fitToPage="1" topLeftCell="A7">
      <selection activeCell="B41" activeCellId="1" sqref="B22 B41"/>
      <pageMargins left="0.56999999999999995" right="0.37" top="0.15" bottom="0.14000000000000001" header="0" footer="0"/>
      <pageSetup scale="56" orientation="landscape" horizontalDpi="300" verticalDpi="300" r:id="rId1"/>
      <headerFooter alignWithMargins="0"/>
    </customSheetView>
  </customSheetViews>
  <mergeCells count="30">
    <mergeCell ref="A17:C17"/>
    <mergeCell ref="H70:J70"/>
    <mergeCell ref="H71:J71"/>
    <mergeCell ref="H72:J72"/>
    <mergeCell ref="H73:J73"/>
    <mergeCell ref="A46:C46"/>
    <mergeCell ref="A37:C37"/>
    <mergeCell ref="A61:B61"/>
    <mergeCell ref="A60:B60"/>
    <mergeCell ref="A58:G58"/>
    <mergeCell ref="A59:B59"/>
    <mergeCell ref="A2:O2"/>
    <mergeCell ref="A3:O3"/>
    <mergeCell ref="A4:O4"/>
    <mergeCell ref="A8:O8"/>
    <mergeCell ref="A7:O7"/>
    <mergeCell ref="A80:F80"/>
    <mergeCell ref="A68:J68"/>
    <mergeCell ref="A69:J69"/>
    <mergeCell ref="H77:J77"/>
    <mergeCell ref="J82:L82"/>
    <mergeCell ref="A81:F81"/>
    <mergeCell ref="H74:J74"/>
    <mergeCell ref="H75:J75"/>
    <mergeCell ref="H76:J76"/>
    <mergeCell ref="J83:L83"/>
    <mergeCell ref="J84:L84"/>
    <mergeCell ref="J85:L85"/>
    <mergeCell ref="J86:L86"/>
    <mergeCell ref="J87:L87"/>
  </mergeCells>
  <phoneticPr fontId="0" type="noConversion"/>
  <pageMargins left="0.56999999999999995" right="0.37" top="0.15" bottom="0.14000000000000001" header="0" footer="0"/>
  <pageSetup scale="34" orientation="landscape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U126"/>
  <sheetViews>
    <sheetView zoomScale="60" zoomScaleNormal="60" workbookViewId="0">
      <selection activeCell="A4" sqref="A4:AF4"/>
    </sheetView>
  </sheetViews>
  <sheetFormatPr baseColWidth="10" defaultColWidth="11.42578125" defaultRowHeight="18.75"/>
  <cols>
    <col min="1" max="1" width="29.5703125" style="1" bestFit="1" customWidth="1"/>
    <col min="2" max="13" width="16.140625" style="1" customWidth="1"/>
    <col min="14" max="14" width="18.5703125" style="1" bestFit="1" customWidth="1"/>
    <col min="15" max="15" width="16.140625" style="1" customWidth="1"/>
    <col min="16" max="16" width="12.42578125" style="1" bestFit="1" customWidth="1"/>
    <col min="17" max="17" width="31.5703125" style="1" bestFit="1" customWidth="1"/>
    <col min="18" max="18" width="15.85546875" style="1" bestFit="1" customWidth="1"/>
    <col min="19" max="19" width="15" style="1" customWidth="1"/>
    <col min="20" max="20" width="28.42578125" style="1" bestFit="1" customWidth="1"/>
    <col min="21" max="21" width="13.28515625" style="1" customWidth="1"/>
    <col min="22" max="22" width="13.7109375" style="1" bestFit="1" customWidth="1"/>
    <col min="23" max="23" width="18.42578125" style="1" bestFit="1" customWidth="1"/>
    <col min="24" max="24" width="12.42578125" style="1" customWidth="1"/>
    <col min="25" max="25" width="19" style="1" customWidth="1"/>
    <col min="26" max="26" width="14.42578125" style="1" customWidth="1"/>
    <col min="27" max="27" width="22" style="1" bestFit="1" customWidth="1"/>
    <col min="28" max="28" width="15.42578125" style="1" bestFit="1" customWidth="1"/>
    <col min="29" max="29" width="14.85546875" style="1" bestFit="1" customWidth="1"/>
    <col min="30" max="30" width="13.28515625" style="1" bestFit="1" customWidth="1"/>
    <col min="31" max="31" width="19.5703125" style="1" customWidth="1"/>
    <col min="32" max="32" width="13" style="1" customWidth="1"/>
    <col min="33" max="34" width="11.5703125" style="1" customWidth="1"/>
    <col min="35" max="35" width="15.7109375" style="1" customWidth="1"/>
    <col min="36" max="37" width="11.5703125" style="1" bestFit="1" customWidth="1"/>
    <col min="38" max="16384" width="11.42578125" style="1"/>
  </cols>
  <sheetData>
    <row r="1" spans="1:47">
      <c r="A1" s="255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8"/>
    </row>
    <row r="2" spans="1:47">
      <c r="A2" s="548" t="str">
        <f>'Comparativo 2021-2022'!A2</f>
        <v>ADMINISTRACIÓN DEL SISTEMA PORTUARIO NACIONAL ENSENADA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34"/>
    </row>
    <row r="3" spans="1:47">
      <c r="A3" s="548" t="str">
        <f>'Comparativo 2021-2022'!A3</f>
        <v>GERENCIA DE COMERCIALIZACIÓN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  <c r="Y3" s="549"/>
      <c r="Z3" s="549"/>
      <c r="AA3" s="549"/>
      <c r="AB3" s="549"/>
      <c r="AC3" s="549"/>
      <c r="AD3" s="549"/>
      <c r="AE3" s="549"/>
      <c r="AF3" s="549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34"/>
    </row>
    <row r="4" spans="1:47">
      <c r="A4" s="491" t="s">
        <v>152</v>
      </c>
      <c r="B4" s="536"/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6"/>
      <c r="Z4" s="536"/>
      <c r="AA4" s="536"/>
      <c r="AB4" s="536"/>
      <c r="AC4" s="536"/>
      <c r="AD4" s="536"/>
      <c r="AE4" s="536"/>
      <c r="AF4" s="536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34"/>
    </row>
    <row r="5" spans="1:47">
      <c r="A5" s="35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34"/>
    </row>
    <row r="6" spans="1:47" ht="30" customHeight="1">
      <c r="A6" s="548" t="s">
        <v>17</v>
      </c>
      <c r="B6" s="549"/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49"/>
      <c r="N6" s="549"/>
      <c r="O6" s="549"/>
      <c r="P6" s="59"/>
      <c r="Q6" s="549" t="s">
        <v>17</v>
      </c>
      <c r="R6" s="549"/>
      <c r="S6" s="549"/>
      <c r="T6" s="549"/>
      <c r="U6" s="549"/>
      <c r="V6" s="549"/>
      <c r="W6" s="549"/>
      <c r="X6" s="549"/>
      <c r="Y6" s="549"/>
      <c r="Z6" s="59"/>
      <c r="AA6" s="59"/>
      <c r="AB6" s="59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34"/>
    </row>
    <row r="7" spans="1:47" ht="19.5" thickBot="1">
      <c r="A7" s="548">
        <v>2023</v>
      </c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549"/>
      <c r="M7" s="549"/>
      <c r="N7" s="549"/>
      <c r="O7" s="549"/>
      <c r="P7" s="59"/>
      <c r="Q7" s="551" t="s">
        <v>153</v>
      </c>
      <c r="R7" s="551"/>
      <c r="S7" s="551"/>
      <c r="T7" s="551"/>
      <c r="U7" s="551"/>
      <c r="V7" s="551"/>
      <c r="W7" s="551"/>
      <c r="X7" s="551"/>
      <c r="Y7" s="551"/>
      <c r="Z7" s="59"/>
      <c r="AA7" s="59"/>
      <c r="AB7" s="59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34"/>
    </row>
    <row r="8" spans="1:47" ht="19.5" thickBot="1">
      <c r="A8" s="302" t="s">
        <v>16</v>
      </c>
      <c r="B8" s="303" t="s">
        <v>0</v>
      </c>
      <c r="C8" s="303" t="s">
        <v>1</v>
      </c>
      <c r="D8" s="303" t="s">
        <v>2</v>
      </c>
      <c r="E8" s="303" t="s">
        <v>3</v>
      </c>
      <c r="F8" s="303" t="s">
        <v>4</v>
      </c>
      <c r="G8" s="303" t="s">
        <v>5</v>
      </c>
      <c r="H8" s="303" t="s">
        <v>6</v>
      </c>
      <c r="I8" s="303" t="s">
        <v>7</v>
      </c>
      <c r="J8" s="303" t="s">
        <v>8</v>
      </c>
      <c r="K8" s="303" t="s">
        <v>9</v>
      </c>
      <c r="L8" s="303" t="s">
        <v>10</v>
      </c>
      <c r="M8" s="303" t="s">
        <v>12</v>
      </c>
      <c r="N8" s="303" t="s">
        <v>11</v>
      </c>
      <c r="O8" s="305" t="s">
        <v>15</v>
      </c>
      <c r="P8" s="259"/>
      <c r="Q8" s="302" t="s">
        <v>16</v>
      </c>
      <c r="R8" s="303">
        <v>2023</v>
      </c>
      <c r="S8" s="303" t="s">
        <v>91</v>
      </c>
      <c r="T8" s="303">
        <v>2022</v>
      </c>
      <c r="U8" s="303" t="s">
        <v>91</v>
      </c>
      <c r="V8" s="303" t="s">
        <v>86</v>
      </c>
      <c r="W8" s="303">
        <v>2021</v>
      </c>
      <c r="X8" s="303" t="s">
        <v>91</v>
      </c>
      <c r="Y8" s="305" t="s">
        <v>86</v>
      </c>
      <c r="Z8" s="59"/>
      <c r="AA8" s="302" t="s">
        <v>16</v>
      </c>
      <c r="AB8" s="303">
        <v>2023</v>
      </c>
      <c r="AC8" s="303">
        <v>2022</v>
      </c>
      <c r="AD8" s="303" t="s">
        <v>86</v>
      </c>
      <c r="AE8" s="303">
        <v>2021</v>
      </c>
      <c r="AF8" s="305" t="s">
        <v>86</v>
      </c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34"/>
    </row>
    <row r="9" spans="1:47">
      <c r="A9" s="96" t="s">
        <v>53</v>
      </c>
      <c r="B9" s="97">
        <v>17846</v>
      </c>
      <c r="C9" s="98">
        <v>13989</v>
      </c>
      <c r="D9" s="98">
        <v>17046</v>
      </c>
      <c r="E9" s="98">
        <v>19455</v>
      </c>
      <c r="F9" s="98">
        <v>20527</v>
      </c>
      <c r="G9" s="98">
        <v>19334</v>
      </c>
      <c r="H9" s="98">
        <v>21217</v>
      </c>
      <c r="I9" s="98">
        <v>21407</v>
      </c>
      <c r="J9" s="98">
        <v>18004</v>
      </c>
      <c r="K9" s="98">
        <v>18637</v>
      </c>
      <c r="L9" s="98">
        <v>17578</v>
      </c>
      <c r="M9" s="98">
        <v>16142</v>
      </c>
      <c r="N9" s="309">
        <f t="shared" ref="N9:N14" si="0">SUM(B9:M9)</f>
        <v>221182</v>
      </c>
      <c r="O9" s="310">
        <f>+N9/N15</f>
        <v>0.47855935852248999</v>
      </c>
      <c r="P9" s="550"/>
      <c r="Q9" s="56" t="s">
        <v>107</v>
      </c>
      <c r="R9" s="373">
        <f t="shared" ref="R9:R14" si="1">N9</f>
        <v>221182</v>
      </c>
      <c r="S9" s="107">
        <f>+R9/R15</f>
        <v>0.47855935852248999</v>
      </c>
      <c r="T9" s="309">
        <v>206091</v>
      </c>
      <c r="U9" s="107">
        <f>+T9/T15</f>
        <v>0.47266843418590143</v>
      </c>
      <c r="V9" s="57">
        <f t="shared" ref="V9:V15" si="2">+(N9-T9)/T9</f>
        <v>7.3224934616261755E-2</v>
      </c>
      <c r="W9" s="373">
        <v>188009</v>
      </c>
      <c r="X9" s="107">
        <f>+W9/W15</f>
        <v>0.47607942042637458</v>
      </c>
      <c r="Y9" s="58">
        <f t="shared" ref="Y9:Y15" si="3">+(R9-W9)/W9</f>
        <v>0.17644368088761708</v>
      </c>
      <c r="Z9" s="59"/>
      <c r="AA9" s="60" t="s">
        <v>68</v>
      </c>
      <c r="AB9" s="61">
        <f>+R9+R10</f>
        <v>231713</v>
      </c>
      <c r="AC9" s="61">
        <f>+T9+T10</f>
        <v>217397</v>
      </c>
      <c r="AD9" s="62">
        <f>+(AB9-AC9)/AC9</f>
        <v>6.5851874680883354E-2</v>
      </c>
      <c r="AE9" s="61">
        <f>+W9+W10</f>
        <v>201737</v>
      </c>
      <c r="AF9" s="63">
        <f>+(AB9-AE9)/AE9</f>
        <v>0.14858950019084252</v>
      </c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34"/>
    </row>
    <row r="10" spans="1:47">
      <c r="A10" s="64" t="s">
        <v>55</v>
      </c>
      <c r="B10" s="65">
        <v>1414</v>
      </c>
      <c r="C10" s="66">
        <v>1766</v>
      </c>
      <c r="D10" s="67">
        <v>448</v>
      </c>
      <c r="E10" s="67">
        <v>1108</v>
      </c>
      <c r="F10" s="67">
        <v>1902</v>
      </c>
      <c r="G10" s="67">
        <v>740</v>
      </c>
      <c r="H10" s="67">
        <v>932</v>
      </c>
      <c r="I10" s="67">
        <v>345</v>
      </c>
      <c r="J10" s="67">
        <v>94</v>
      </c>
      <c r="K10" s="68">
        <v>320</v>
      </c>
      <c r="L10" s="67">
        <v>892</v>
      </c>
      <c r="M10" s="67">
        <v>570</v>
      </c>
      <c r="N10" s="309">
        <f t="shared" si="0"/>
        <v>10531</v>
      </c>
      <c r="O10" s="310">
        <f>+N10/N15</f>
        <v>2.278534692967937E-2</v>
      </c>
      <c r="P10" s="550"/>
      <c r="Q10" s="69" t="s">
        <v>108</v>
      </c>
      <c r="R10" s="373">
        <f t="shared" si="1"/>
        <v>10531</v>
      </c>
      <c r="S10" s="106">
        <f>+R10/R15</f>
        <v>2.278534692967937E-2</v>
      </c>
      <c r="T10" s="309">
        <v>11306</v>
      </c>
      <c r="U10" s="106">
        <f>+T10/T15</f>
        <v>2.5930241092070015E-2</v>
      </c>
      <c r="V10" s="63">
        <f t="shared" si="2"/>
        <v>-6.8547673801521311E-2</v>
      </c>
      <c r="W10" s="421">
        <v>13728</v>
      </c>
      <c r="X10" s="106">
        <f>+W10/W15</f>
        <v>3.4762262889613101E-2</v>
      </c>
      <c r="Y10" s="71">
        <f t="shared" si="3"/>
        <v>-0.23288170163170163</v>
      </c>
      <c r="Z10" s="59"/>
      <c r="AA10" s="60" t="s">
        <v>69</v>
      </c>
      <c r="AB10" s="61">
        <f>+R11+R12</f>
        <v>230271</v>
      </c>
      <c r="AC10" s="61">
        <f>+T11+T12</f>
        <v>216804</v>
      </c>
      <c r="AD10" s="62">
        <f>+(AB10-AC10)/AC10</f>
        <v>6.2116012619693364E-2</v>
      </c>
      <c r="AE10" s="61">
        <f>+W11+W12</f>
        <v>192805</v>
      </c>
      <c r="AF10" s="63">
        <f>+(AB10-AE10)/AE10</f>
        <v>0.19432068670418298</v>
      </c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34"/>
    </row>
    <row r="11" spans="1:47">
      <c r="A11" s="96" t="s">
        <v>54</v>
      </c>
      <c r="B11" s="98">
        <v>5696</v>
      </c>
      <c r="C11" s="98">
        <v>5824</v>
      </c>
      <c r="D11" s="98">
        <v>5674</v>
      </c>
      <c r="E11" s="98">
        <v>6377</v>
      </c>
      <c r="F11" s="98">
        <v>4809</v>
      </c>
      <c r="G11" s="98">
        <v>6077</v>
      </c>
      <c r="H11" s="98">
        <v>5538</v>
      </c>
      <c r="I11" s="98">
        <v>4814</v>
      </c>
      <c r="J11" s="98">
        <v>5057</v>
      </c>
      <c r="K11" s="98">
        <v>6107</v>
      </c>
      <c r="L11" s="98">
        <v>5055</v>
      </c>
      <c r="M11" s="98">
        <v>5788</v>
      </c>
      <c r="N11" s="309">
        <f t="shared" si="0"/>
        <v>66816</v>
      </c>
      <c r="O11" s="310">
        <f>+N11/N15</f>
        <v>0.14456611342260534</v>
      </c>
      <c r="P11" s="550"/>
      <c r="Q11" s="69" t="s">
        <v>109</v>
      </c>
      <c r="R11" s="373">
        <f t="shared" si="1"/>
        <v>66816</v>
      </c>
      <c r="S11" s="106">
        <f>+R11/R15</f>
        <v>0.14456611342260534</v>
      </c>
      <c r="T11" s="309">
        <v>72733</v>
      </c>
      <c r="U11" s="106">
        <f>+T11/T15</f>
        <v>0.16681268577299915</v>
      </c>
      <c r="V11" s="63">
        <f t="shared" si="2"/>
        <v>-8.1352343502949148E-2</v>
      </c>
      <c r="W11" s="421">
        <v>82649</v>
      </c>
      <c r="X11" s="106">
        <f>+W11/W15</f>
        <v>0.20928513006728097</v>
      </c>
      <c r="Y11" s="71">
        <f t="shared" si="3"/>
        <v>-0.19156916599111906</v>
      </c>
      <c r="Z11" s="59"/>
      <c r="AA11" s="60" t="s">
        <v>87</v>
      </c>
      <c r="AB11" s="61">
        <f>+R13+R14</f>
        <v>199</v>
      </c>
      <c r="AC11" s="61">
        <f>+T13+T14</f>
        <v>1815</v>
      </c>
      <c r="AD11" s="62">
        <f>+(AB11-AC11)/AC11</f>
        <v>-0.89035812672176307</v>
      </c>
      <c r="AE11" s="61">
        <f>+W13+W14</f>
        <v>369</v>
      </c>
      <c r="AF11" s="72">
        <f>+(AB11-AE11)/AE11</f>
        <v>-0.46070460704607047</v>
      </c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34"/>
    </row>
    <row r="12" spans="1:47" ht="19.5" thickBot="1">
      <c r="A12" s="73" t="s">
        <v>56</v>
      </c>
      <c r="B12" s="67">
        <v>9285</v>
      </c>
      <c r="C12" s="67">
        <v>14167</v>
      </c>
      <c r="D12" s="67">
        <v>8083</v>
      </c>
      <c r="E12" s="67">
        <v>11528</v>
      </c>
      <c r="F12" s="67">
        <v>13462</v>
      </c>
      <c r="G12" s="67">
        <v>17022</v>
      </c>
      <c r="H12" s="74">
        <v>13624</v>
      </c>
      <c r="I12" s="74">
        <v>17599</v>
      </c>
      <c r="J12" s="67">
        <v>17433</v>
      </c>
      <c r="K12" s="68">
        <v>19758</v>
      </c>
      <c r="L12" s="67">
        <v>11543</v>
      </c>
      <c r="M12" s="67">
        <v>9951</v>
      </c>
      <c r="N12" s="309">
        <f t="shared" si="0"/>
        <v>163455</v>
      </c>
      <c r="O12" s="310">
        <f>+N12/N15</f>
        <v>0.35365861574311475</v>
      </c>
      <c r="P12" s="550"/>
      <c r="Q12" s="69" t="s">
        <v>110</v>
      </c>
      <c r="R12" s="373">
        <f t="shared" si="1"/>
        <v>163455</v>
      </c>
      <c r="S12" s="106">
        <f>+R12/R15</f>
        <v>0.35365861574311475</v>
      </c>
      <c r="T12" s="309">
        <v>144071</v>
      </c>
      <c r="U12" s="106">
        <f>+T12/T15</f>
        <v>0.33042594767164507</v>
      </c>
      <c r="V12" s="63">
        <f t="shared" si="2"/>
        <v>0.1345447730632813</v>
      </c>
      <c r="W12" s="421">
        <v>110156</v>
      </c>
      <c r="X12" s="106">
        <f>+W12/W15</f>
        <v>0.27893879886860584</v>
      </c>
      <c r="Y12" s="71">
        <f t="shared" si="3"/>
        <v>0.48385017611387487</v>
      </c>
      <c r="Z12" s="75"/>
      <c r="AA12" s="389" t="s">
        <v>13</v>
      </c>
      <c r="AB12" s="390">
        <f>SUM(AB9:AB11)</f>
        <v>462183</v>
      </c>
      <c r="AC12" s="391">
        <f>SUM(AC9:AC11)</f>
        <v>436016</v>
      </c>
      <c r="AD12" s="392">
        <f>+(AB12-AC12)/AC12</f>
        <v>6.0013852702653116E-2</v>
      </c>
      <c r="AE12" s="393">
        <f>SUM(AE9:AE11)</f>
        <v>394911</v>
      </c>
      <c r="AF12" s="394">
        <f>+(AB12-AE12)/AE12</f>
        <v>0.1703472427964782</v>
      </c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34"/>
    </row>
    <row r="13" spans="1:47">
      <c r="A13" s="76" t="s">
        <v>73</v>
      </c>
      <c r="B13" s="66">
        <v>16</v>
      </c>
      <c r="C13" s="66">
        <v>2</v>
      </c>
      <c r="D13" s="66">
        <v>50</v>
      </c>
      <c r="E13" s="66">
        <v>0</v>
      </c>
      <c r="F13" s="66">
        <v>3</v>
      </c>
      <c r="G13" s="66">
        <v>12</v>
      </c>
      <c r="H13" s="66">
        <v>0</v>
      </c>
      <c r="I13" s="66">
        <v>0</v>
      </c>
      <c r="J13" s="66">
        <v>6</v>
      </c>
      <c r="K13" s="68">
        <v>2</v>
      </c>
      <c r="L13" s="67">
        <v>0</v>
      </c>
      <c r="M13" s="1">
        <v>2</v>
      </c>
      <c r="N13" s="309">
        <f t="shared" si="0"/>
        <v>93</v>
      </c>
      <c r="O13" s="310">
        <f>+N13/N15</f>
        <v>2.0121899766975418E-4</v>
      </c>
      <c r="P13" s="547"/>
      <c r="Q13" s="69" t="s">
        <v>73</v>
      </c>
      <c r="R13" s="373">
        <f t="shared" si="1"/>
        <v>93</v>
      </c>
      <c r="S13" s="70">
        <f>+R13/R15</f>
        <v>2.0121899766975418E-4</v>
      </c>
      <c r="T13" s="309">
        <v>879</v>
      </c>
      <c r="U13" s="106">
        <f>+T13/T15</f>
        <v>2.0159810649150491E-3</v>
      </c>
      <c r="V13" s="63">
        <f t="shared" si="2"/>
        <v>-0.89419795221843001</v>
      </c>
      <c r="W13" s="421">
        <v>238</v>
      </c>
      <c r="X13" s="106">
        <f>+W13/W15</f>
        <v>6.0266743646036707E-4</v>
      </c>
      <c r="Y13" s="71">
        <f t="shared" si="3"/>
        <v>-0.60924369747899154</v>
      </c>
      <c r="Z13" s="59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34"/>
    </row>
    <row r="14" spans="1:47" ht="19.5" thickBot="1">
      <c r="A14" s="76" t="s">
        <v>74</v>
      </c>
      <c r="B14" s="66">
        <v>12</v>
      </c>
      <c r="C14" s="66">
        <v>12</v>
      </c>
      <c r="D14" s="66">
        <v>52</v>
      </c>
      <c r="E14" s="66">
        <v>0</v>
      </c>
      <c r="F14" s="66">
        <v>1</v>
      </c>
      <c r="G14" s="66">
        <v>6</v>
      </c>
      <c r="H14" s="66">
        <v>13</v>
      </c>
      <c r="I14" s="66">
        <v>0</v>
      </c>
      <c r="J14" s="66">
        <v>2</v>
      </c>
      <c r="K14" s="77">
        <v>4</v>
      </c>
      <c r="L14" s="66">
        <v>2</v>
      </c>
      <c r="M14" s="66">
        <v>2</v>
      </c>
      <c r="N14" s="311">
        <f t="shared" si="0"/>
        <v>106</v>
      </c>
      <c r="O14" s="310">
        <f>+N14/N15</f>
        <v>2.293463844407951E-4</v>
      </c>
      <c r="P14" s="547"/>
      <c r="Q14" s="78" t="s">
        <v>74</v>
      </c>
      <c r="R14" s="374">
        <f t="shared" si="1"/>
        <v>106</v>
      </c>
      <c r="S14" s="79">
        <f>+R14/R15</f>
        <v>2.293463844407951E-4</v>
      </c>
      <c r="T14" s="311">
        <v>936</v>
      </c>
      <c r="U14" s="108">
        <f>+T14/T15</f>
        <v>2.146710212469267E-3</v>
      </c>
      <c r="V14" s="109">
        <f>+(N14-T14)/T14</f>
        <v>-0.88675213675213671</v>
      </c>
      <c r="W14" s="422">
        <v>131</v>
      </c>
      <c r="X14" s="108">
        <f>+W14/W15</f>
        <v>3.3172031166516002E-4</v>
      </c>
      <c r="Y14" s="80">
        <f t="shared" si="3"/>
        <v>-0.19083969465648856</v>
      </c>
      <c r="Z14" s="59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34"/>
    </row>
    <row r="15" spans="1:47" ht="19.5" thickBot="1">
      <c r="A15" s="306">
        <v>2023</v>
      </c>
      <c r="B15" s="307">
        <f>SUM(B9:B14)</f>
        <v>34269</v>
      </c>
      <c r="C15" s="307">
        <f>SUM(C9:C14)</f>
        <v>35760</v>
      </c>
      <c r="D15" s="307">
        <f t="shared" ref="D15:M15" si="4">SUM(D9:D14)</f>
        <v>31353</v>
      </c>
      <c r="E15" s="307">
        <f t="shared" si="4"/>
        <v>38468</v>
      </c>
      <c r="F15" s="307">
        <f t="shared" si="4"/>
        <v>40704</v>
      </c>
      <c r="G15" s="307">
        <f t="shared" si="4"/>
        <v>43191</v>
      </c>
      <c r="H15" s="307">
        <f t="shared" si="4"/>
        <v>41324</v>
      </c>
      <c r="I15" s="307">
        <f>SUM(I9:I14)</f>
        <v>44165</v>
      </c>
      <c r="J15" s="307">
        <f t="shared" si="4"/>
        <v>40596</v>
      </c>
      <c r="K15" s="307">
        <f t="shared" si="4"/>
        <v>44828</v>
      </c>
      <c r="L15" s="307">
        <f t="shared" si="4"/>
        <v>35070</v>
      </c>
      <c r="M15" s="307">
        <f t="shared" si="4"/>
        <v>32455</v>
      </c>
      <c r="N15" s="307">
        <f>SUM(N9:N14)</f>
        <v>462183</v>
      </c>
      <c r="O15" s="308">
        <f>SUM(O9:O14)</f>
        <v>1</v>
      </c>
      <c r="P15" s="81"/>
      <c r="Q15" s="312" t="s">
        <v>13</v>
      </c>
      <c r="R15" s="307">
        <f>SUM(R9:R14)</f>
        <v>462183</v>
      </c>
      <c r="S15" s="313">
        <f>SUM(S9:S14)</f>
        <v>1</v>
      </c>
      <c r="T15" s="307">
        <f>SUM(T9:T14)</f>
        <v>436016</v>
      </c>
      <c r="U15" s="313">
        <f>SUM(U9:U14)</f>
        <v>1.0000000000000002</v>
      </c>
      <c r="V15" s="314">
        <f t="shared" si="2"/>
        <v>6.0013852702653116E-2</v>
      </c>
      <c r="W15" s="307">
        <f>SUM(W9:W14)</f>
        <v>394911</v>
      </c>
      <c r="X15" s="313">
        <f>SUM(X9:X14)</f>
        <v>1</v>
      </c>
      <c r="Y15" s="308">
        <f t="shared" si="3"/>
        <v>0.1703472427964782</v>
      </c>
      <c r="Z15" s="59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34"/>
    </row>
    <row r="16" spans="1:47" ht="19.5" thickBot="1">
      <c r="A16" s="82">
        <v>2022</v>
      </c>
      <c r="B16" s="449">
        <v>28558</v>
      </c>
      <c r="C16" s="83">
        <v>36287</v>
      </c>
      <c r="D16" s="83">
        <v>36801</v>
      </c>
      <c r="E16" s="83">
        <v>28347</v>
      </c>
      <c r="F16" s="83">
        <v>44449</v>
      </c>
      <c r="G16" s="83">
        <v>37081</v>
      </c>
      <c r="H16" s="83">
        <v>37697</v>
      </c>
      <c r="I16" s="83">
        <v>40930</v>
      </c>
      <c r="J16" s="83">
        <v>40640</v>
      </c>
      <c r="K16" s="83">
        <v>42972</v>
      </c>
      <c r="L16" s="83">
        <v>36530</v>
      </c>
      <c r="M16" s="83">
        <v>25724</v>
      </c>
      <c r="N16" s="84">
        <f>SUM(B16:M16)</f>
        <v>436016</v>
      </c>
      <c r="O16" s="85"/>
      <c r="P16" s="81"/>
      <c r="Q16" s="86"/>
      <c r="R16" s="85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34"/>
    </row>
    <row r="17" spans="1:47" ht="19.5" thickBot="1">
      <c r="A17" s="82">
        <v>2021</v>
      </c>
      <c r="B17" s="83">
        <v>23899</v>
      </c>
      <c r="C17" s="83">
        <v>25466</v>
      </c>
      <c r="D17" s="83">
        <v>32756</v>
      </c>
      <c r="E17" s="83">
        <v>32826</v>
      </c>
      <c r="F17" s="83">
        <v>27123</v>
      </c>
      <c r="G17" s="83">
        <v>34460</v>
      </c>
      <c r="H17" s="83">
        <v>36068</v>
      </c>
      <c r="I17" s="83">
        <v>38892</v>
      </c>
      <c r="J17" s="439">
        <v>35717</v>
      </c>
      <c r="K17" s="87">
        <v>37782</v>
      </c>
      <c r="L17" s="87">
        <v>35260</v>
      </c>
      <c r="M17" s="87">
        <v>34662</v>
      </c>
      <c r="N17" s="110">
        <f>SUM(B17:M17)</f>
        <v>394911</v>
      </c>
      <c r="O17" s="28"/>
      <c r="P17" s="88"/>
      <c r="Q17" s="59"/>
      <c r="R17" s="89"/>
      <c r="S17" s="88"/>
      <c r="T17" s="59"/>
      <c r="U17" s="88"/>
      <c r="V17" s="59"/>
      <c r="W17" s="59"/>
      <c r="X17" s="88"/>
      <c r="Y17" s="59"/>
      <c r="Z17" s="59"/>
      <c r="AA17" s="59"/>
      <c r="AB17" s="59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34"/>
    </row>
    <row r="18" spans="1:47">
      <c r="A18" s="90"/>
      <c r="B18" s="17"/>
      <c r="C18" s="17"/>
      <c r="D18" s="17"/>
      <c r="E18" s="17"/>
      <c r="F18" s="17"/>
      <c r="G18" s="17"/>
      <c r="H18" s="17"/>
      <c r="I18" s="17"/>
      <c r="J18" s="105"/>
      <c r="K18" s="17"/>
      <c r="L18" s="17"/>
      <c r="M18" s="17"/>
      <c r="N18" s="17"/>
      <c r="O18" s="28"/>
      <c r="P18" s="88"/>
      <c r="Q18" s="59"/>
      <c r="R18" s="89"/>
      <c r="S18" s="88"/>
      <c r="T18" s="59"/>
      <c r="U18" s="88"/>
      <c r="V18" s="59"/>
      <c r="W18" s="59"/>
      <c r="X18" s="88"/>
      <c r="Y18" s="59"/>
      <c r="Z18" s="59"/>
      <c r="AA18" s="59"/>
      <c r="AB18" s="59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34"/>
    </row>
    <row r="19" spans="1:47">
      <c r="A19" s="90"/>
      <c r="B19" s="17"/>
      <c r="C19" s="17"/>
      <c r="D19" s="17"/>
      <c r="E19" s="17"/>
      <c r="F19" s="17"/>
      <c r="G19" s="17"/>
      <c r="H19" s="17"/>
      <c r="I19" s="17"/>
      <c r="J19" s="105"/>
      <c r="K19" s="17"/>
      <c r="L19" s="17"/>
      <c r="M19" s="17"/>
      <c r="N19" s="17"/>
      <c r="O19" s="28"/>
      <c r="P19" s="88"/>
      <c r="Q19" s="59"/>
      <c r="R19" s="89"/>
      <c r="S19" s="88"/>
      <c r="T19" s="59"/>
      <c r="U19" s="88"/>
      <c r="V19" s="59"/>
      <c r="W19" s="59"/>
      <c r="X19" s="88"/>
      <c r="Y19" s="59"/>
      <c r="Z19" s="59"/>
      <c r="AA19" s="59"/>
      <c r="AB19" s="59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34"/>
    </row>
    <row r="20" spans="1:47">
      <c r="A20" s="90"/>
      <c r="B20" s="17"/>
      <c r="C20" s="17"/>
      <c r="D20" s="17"/>
      <c r="E20" s="17"/>
      <c r="F20" s="17"/>
      <c r="G20" s="17"/>
      <c r="H20" s="17"/>
      <c r="I20" s="17"/>
      <c r="J20" s="105"/>
      <c r="K20" s="17"/>
      <c r="L20" s="17"/>
      <c r="M20" s="17"/>
      <c r="N20" s="17"/>
      <c r="O20" s="28"/>
      <c r="P20" s="88"/>
      <c r="Q20" s="59"/>
      <c r="R20" s="89"/>
      <c r="S20" s="88"/>
      <c r="T20" s="59"/>
      <c r="U20" s="88"/>
      <c r="V20" s="59"/>
      <c r="W20" s="59"/>
      <c r="X20" s="88"/>
      <c r="Y20" s="59"/>
      <c r="Z20" s="59"/>
      <c r="AA20" s="59"/>
      <c r="AB20" s="59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34"/>
    </row>
    <row r="21" spans="1:47" ht="13.7" customHeight="1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2"/>
      <c r="M21" s="92"/>
      <c r="N21" s="17"/>
      <c r="O21" s="29"/>
      <c r="P21" s="93"/>
      <c r="Q21" s="21"/>
      <c r="R21" s="93"/>
      <c r="S21" s="94"/>
      <c r="T21" s="95"/>
      <c r="U21" s="94"/>
      <c r="V21" s="21"/>
      <c r="W21" s="21"/>
      <c r="X21" s="94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34"/>
    </row>
    <row r="22" spans="1:47" ht="13.7" customHeight="1">
      <c r="A22" s="90"/>
      <c r="B22" s="17"/>
      <c r="C22" s="17"/>
      <c r="D22" s="17"/>
      <c r="E22" s="17"/>
      <c r="F22" s="17"/>
      <c r="G22" s="17"/>
      <c r="H22" s="17"/>
      <c r="I22" s="17"/>
      <c r="J22" s="260"/>
      <c r="K22" s="260"/>
      <c r="L22" s="92"/>
      <c r="M22" s="92"/>
      <c r="N22" s="17"/>
      <c r="O22" s="14"/>
      <c r="P22" s="21"/>
      <c r="Q22" s="21"/>
      <c r="R22" s="93"/>
      <c r="S22" s="94"/>
      <c r="T22" s="95"/>
      <c r="U22" s="94"/>
      <c r="V22" s="21"/>
      <c r="W22" s="21"/>
      <c r="X22" s="94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34"/>
    </row>
    <row r="23" spans="1:47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95"/>
      <c r="Q23" s="21"/>
      <c r="R23" s="93"/>
      <c r="S23" s="94"/>
      <c r="T23" s="21"/>
      <c r="U23" s="94"/>
      <c r="V23" s="21"/>
      <c r="W23" s="21"/>
      <c r="X23" s="94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34"/>
    </row>
    <row r="24" spans="1:47">
      <c r="A24" s="261"/>
      <c r="B24" s="91"/>
      <c r="C24" s="91"/>
      <c r="D24" s="91"/>
      <c r="E24" s="91"/>
      <c r="F24" s="91"/>
      <c r="G24" s="91"/>
      <c r="H24" s="91"/>
      <c r="I24" s="91"/>
      <c r="J24" s="91"/>
      <c r="K24" s="21"/>
      <c r="L24" s="21"/>
      <c r="M24" s="21"/>
      <c r="N24" s="21"/>
      <c r="O24" s="21"/>
      <c r="P24" s="95"/>
      <c r="Q24" s="21"/>
      <c r="R24" s="93"/>
      <c r="S24" s="94"/>
      <c r="T24" s="21"/>
      <c r="U24" s="94"/>
      <c r="V24" s="21"/>
      <c r="W24" s="21"/>
      <c r="X24" s="94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34"/>
    </row>
    <row r="25" spans="1:47">
      <c r="A25" s="35"/>
      <c r="B25" s="30"/>
      <c r="C25" s="31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262"/>
      <c r="P25" s="262"/>
      <c r="Q25" s="59"/>
      <c r="R25" s="263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34"/>
    </row>
    <row r="26" spans="1:47">
      <c r="A26" s="35"/>
      <c r="B26" s="30"/>
      <c r="C26" s="31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34"/>
    </row>
    <row r="27" spans="1:47">
      <c r="A27" s="36"/>
      <c r="B27" s="32"/>
      <c r="C27" s="33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34"/>
    </row>
    <row r="28" spans="1:47">
      <c r="A28" s="35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34"/>
    </row>
    <row r="29" spans="1:47">
      <c r="A29" s="35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264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34"/>
    </row>
    <row r="30" spans="1:47">
      <c r="A30" s="35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34"/>
    </row>
    <row r="31" spans="1:47">
      <c r="A31" s="35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34"/>
    </row>
    <row r="32" spans="1:47">
      <c r="A32" s="35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34"/>
    </row>
    <row r="33" spans="1:47">
      <c r="A33" s="35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34"/>
    </row>
    <row r="34" spans="1:47">
      <c r="A34" s="35"/>
      <c r="B34" s="264">
        <f>TEUS!AC9</f>
        <v>217397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34"/>
    </row>
    <row r="35" spans="1:47">
      <c r="A35" s="35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34"/>
    </row>
    <row r="36" spans="1:47">
      <c r="A36" s="35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34"/>
    </row>
    <row r="37" spans="1:47">
      <c r="A37" s="35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34"/>
    </row>
    <row r="38" spans="1:47">
      <c r="A38" s="35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34"/>
    </row>
    <row r="39" spans="1:47">
      <c r="A39" s="35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34"/>
    </row>
    <row r="40" spans="1:47">
      <c r="A40" s="35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34"/>
    </row>
    <row r="41" spans="1:47">
      <c r="A41" s="35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34"/>
    </row>
    <row r="42" spans="1:47">
      <c r="A42" s="35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34"/>
    </row>
    <row r="43" spans="1:47">
      <c r="A43" s="35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34"/>
    </row>
    <row r="44" spans="1:47">
      <c r="A44" s="35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34"/>
    </row>
    <row r="45" spans="1:47">
      <c r="A45" s="35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34"/>
    </row>
    <row r="46" spans="1:47">
      <c r="A46" s="35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34"/>
    </row>
    <row r="47" spans="1:47">
      <c r="A47" s="35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34"/>
    </row>
    <row r="48" spans="1:47">
      <c r="A48" s="35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34"/>
    </row>
    <row r="49" spans="1:47">
      <c r="A49" s="35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34"/>
    </row>
    <row r="50" spans="1:47">
      <c r="A50" s="35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265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34"/>
    </row>
    <row r="51" spans="1:47">
      <c r="A51" s="3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265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34"/>
    </row>
    <row r="52" spans="1:47">
      <c r="A52" s="35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265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34"/>
    </row>
    <row r="53" spans="1:47">
      <c r="A53" s="35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34"/>
    </row>
    <row r="54" spans="1:47">
      <c r="A54" s="35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34"/>
    </row>
    <row r="55" spans="1:47">
      <c r="A55" s="35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34"/>
    </row>
    <row r="56" spans="1:47">
      <c r="A56" s="35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34"/>
    </row>
    <row r="57" spans="1:47">
      <c r="A57" s="35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34"/>
    </row>
    <row r="58" spans="1:47">
      <c r="A58" s="35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34"/>
    </row>
    <row r="59" spans="1:47">
      <c r="A59" s="35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34"/>
    </row>
    <row r="60" spans="1:47">
      <c r="A60" s="35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34"/>
    </row>
    <row r="61" spans="1:47">
      <c r="A61" s="35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34"/>
    </row>
    <row r="62" spans="1:47">
      <c r="A62" s="35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34"/>
    </row>
    <row r="63" spans="1:47">
      <c r="A63" s="35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34"/>
    </row>
    <row r="64" spans="1:47">
      <c r="A64" s="35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34"/>
    </row>
    <row r="65" spans="1:47">
      <c r="A65" s="35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34"/>
    </row>
    <row r="66" spans="1:47">
      <c r="A66" s="35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34"/>
    </row>
    <row r="67" spans="1:47">
      <c r="A67" s="35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34"/>
    </row>
    <row r="68" spans="1:47">
      <c r="A68" s="35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34"/>
    </row>
    <row r="69" spans="1:47">
      <c r="A69" s="35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34"/>
    </row>
    <row r="70" spans="1:47">
      <c r="A70" s="35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34"/>
    </row>
    <row r="71" spans="1:47">
      <c r="A71" s="35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34"/>
    </row>
    <row r="72" spans="1:47">
      <c r="A72" s="35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34"/>
    </row>
    <row r="73" spans="1:47">
      <c r="A73" s="35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34"/>
    </row>
    <row r="74" spans="1:47">
      <c r="A74" s="35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34"/>
    </row>
    <row r="75" spans="1:47">
      <c r="A75" s="35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34"/>
    </row>
    <row r="76" spans="1:47">
      <c r="A76" s="35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34"/>
    </row>
    <row r="77" spans="1:47">
      <c r="A77" s="35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34"/>
    </row>
    <row r="78" spans="1:47">
      <c r="A78" s="35"/>
      <c r="B78" s="59"/>
      <c r="C78" s="59"/>
      <c r="D78" s="59"/>
      <c r="E78" s="59"/>
      <c r="F78" s="266"/>
      <c r="G78" s="266"/>
      <c r="H78" s="59"/>
      <c r="I78" s="59"/>
      <c r="J78" s="59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34"/>
    </row>
    <row r="79" spans="1:47">
      <c r="A79" s="267"/>
      <c r="B79" s="21"/>
      <c r="C79" s="21"/>
      <c r="D79" s="21"/>
      <c r="E79" s="21"/>
      <c r="F79" s="359" t="s">
        <v>102</v>
      </c>
      <c r="G79" s="360">
        <f>AVERAGE(B85:AK85)</f>
        <v>36078.194444444445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34"/>
    </row>
    <row r="80" spans="1:47">
      <c r="A80" s="20"/>
      <c r="B80" s="21"/>
      <c r="C80" s="21"/>
      <c r="D80" s="21"/>
      <c r="E80" s="21"/>
      <c r="F80" s="95"/>
      <c r="G80" s="95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34"/>
    </row>
    <row r="81" spans="1:47">
      <c r="A81" s="20"/>
      <c r="B81" s="21"/>
      <c r="C81" s="21"/>
      <c r="D81" s="21"/>
      <c r="E81" s="21"/>
      <c r="F81" s="95"/>
      <c r="G81" s="95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34"/>
    </row>
    <row r="82" spans="1:47">
      <c r="A82" s="20"/>
      <c r="B82" s="21"/>
      <c r="C82" s="21"/>
      <c r="D82" s="21"/>
      <c r="E82" s="21"/>
      <c r="F82" s="95"/>
      <c r="G82" s="95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34"/>
    </row>
    <row r="84" spans="1:47">
      <c r="A84" s="20"/>
      <c r="B84" s="361">
        <v>44197</v>
      </c>
      <c r="C84" s="361">
        <v>44228</v>
      </c>
      <c r="D84" s="361">
        <v>44256</v>
      </c>
      <c r="E84" s="361">
        <v>44287</v>
      </c>
      <c r="F84" s="361">
        <v>44317</v>
      </c>
      <c r="G84" s="361">
        <v>44348</v>
      </c>
      <c r="H84" s="361">
        <v>44378</v>
      </c>
      <c r="I84" s="361">
        <v>44409</v>
      </c>
      <c r="J84" s="361">
        <v>44440</v>
      </c>
      <c r="K84" s="361">
        <v>44470</v>
      </c>
      <c r="L84" s="361">
        <v>44501</v>
      </c>
      <c r="M84" s="361">
        <v>44531</v>
      </c>
      <c r="N84" s="361">
        <v>44562</v>
      </c>
      <c r="O84" s="361">
        <v>44593</v>
      </c>
      <c r="P84" s="361">
        <v>44621</v>
      </c>
      <c r="Q84" s="361">
        <v>44652</v>
      </c>
      <c r="R84" s="361">
        <v>44682</v>
      </c>
      <c r="S84" s="361">
        <v>44713</v>
      </c>
      <c r="T84" s="361">
        <v>44743</v>
      </c>
      <c r="U84" s="361">
        <v>44774</v>
      </c>
      <c r="V84" s="361">
        <v>44805</v>
      </c>
      <c r="W84" s="361">
        <v>44835</v>
      </c>
      <c r="X84" s="361">
        <v>44866</v>
      </c>
      <c r="Y84" s="361">
        <v>44896</v>
      </c>
      <c r="Z84" s="361">
        <v>44927</v>
      </c>
      <c r="AA84" s="361">
        <v>44958</v>
      </c>
      <c r="AB84" s="361">
        <v>44986</v>
      </c>
      <c r="AC84" s="361">
        <v>45017</v>
      </c>
      <c r="AD84" s="361">
        <v>45047</v>
      </c>
      <c r="AE84" s="361">
        <v>45078</v>
      </c>
      <c r="AF84" s="361">
        <v>45108</v>
      </c>
      <c r="AG84" s="361">
        <v>45139</v>
      </c>
      <c r="AH84" s="361">
        <v>45170</v>
      </c>
      <c r="AI84" s="361">
        <v>45200</v>
      </c>
      <c r="AJ84" s="361">
        <v>45231</v>
      </c>
      <c r="AK84" s="361">
        <v>45261</v>
      </c>
      <c r="AL84" s="21"/>
      <c r="AM84" s="21"/>
      <c r="AN84" s="21"/>
      <c r="AO84" s="21"/>
      <c r="AP84" s="21"/>
      <c r="AQ84" s="21"/>
      <c r="AR84" s="21"/>
      <c r="AS84" s="21"/>
      <c r="AT84" s="21"/>
      <c r="AU84" s="34"/>
    </row>
    <row r="85" spans="1:47">
      <c r="A85" s="20"/>
      <c r="B85" s="270">
        <v>23899</v>
      </c>
      <c r="C85" s="270">
        <v>25466</v>
      </c>
      <c r="D85" s="270">
        <v>32756</v>
      </c>
      <c r="E85" s="270">
        <v>32826</v>
      </c>
      <c r="F85" s="270">
        <v>27123</v>
      </c>
      <c r="G85" s="270">
        <v>34460</v>
      </c>
      <c r="H85" s="270">
        <v>36068</v>
      </c>
      <c r="I85" s="270">
        <v>38892</v>
      </c>
      <c r="J85" s="270">
        <v>35717</v>
      </c>
      <c r="K85" s="270">
        <v>37776</v>
      </c>
      <c r="L85" s="270">
        <v>35260</v>
      </c>
      <c r="M85" s="270">
        <v>34662</v>
      </c>
      <c r="N85" s="270">
        <f>B15</f>
        <v>34269</v>
      </c>
      <c r="O85" s="270">
        <v>36287</v>
      </c>
      <c r="P85" s="270">
        <v>36801</v>
      </c>
      <c r="Q85" s="270">
        <v>28347</v>
      </c>
      <c r="R85" s="270">
        <v>44449</v>
      </c>
      <c r="S85" s="270">
        <v>37081</v>
      </c>
      <c r="T85" s="270">
        <v>37697</v>
      </c>
      <c r="U85" s="270">
        <v>40930</v>
      </c>
      <c r="V85" s="270">
        <v>40640</v>
      </c>
      <c r="W85" s="270">
        <v>42972</v>
      </c>
      <c r="X85" s="270">
        <v>36530</v>
      </c>
      <c r="Y85" s="270">
        <v>25724</v>
      </c>
      <c r="Z85" s="270">
        <f t="shared" ref="Z85:AK85" si="5">B15</f>
        <v>34269</v>
      </c>
      <c r="AA85" s="269">
        <f t="shared" si="5"/>
        <v>35760</v>
      </c>
      <c r="AB85" s="269">
        <f t="shared" si="5"/>
        <v>31353</v>
      </c>
      <c r="AC85" s="269">
        <f t="shared" si="5"/>
        <v>38468</v>
      </c>
      <c r="AD85" s="269">
        <f t="shared" si="5"/>
        <v>40704</v>
      </c>
      <c r="AE85" s="269">
        <f t="shared" si="5"/>
        <v>43191</v>
      </c>
      <c r="AF85" s="269">
        <f t="shared" si="5"/>
        <v>41324</v>
      </c>
      <c r="AG85" s="269">
        <f t="shared" si="5"/>
        <v>44165</v>
      </c>
      <c r="AH85" s="269">
        <f t="shared" si="5"/>
        <v>40596</v>
      </c>
      <c r="AI85" s="269">
        <f t="shared" si="5"/>
        <v>44828</v>
      </c>
      <c r="AJ85" s="269">
        <f t="shared" si="5"/>
        <v>35070</v>
      </c>
      <c r="AK85" s="269">
        <f t="shared" si="5"/>
        <v>32455</v>
      </c>
      <c r="AL85" s="21"/>
      <c r="AM85" s="21"/>
      <c r="AN85" s="21"/>
      <c r="AO85" s="21"/>
      <c r="AP85" s="21"/>
      <c r="AQ85" s="21"/>
      <c r="AR85" s="21"/>
      <c r="AS85" s="21"/>
      <c r="AT85" s="21"/>
      <c r="AU85" s="34"/>
    </row>
    <row r="86" spans="1:47">
      <c r="A86" s="20"/>
      <c r="B86" s="361">
        <v>43831</v>
      </c>
      <c r="C86" s="361">
        <v>43862</v>
      </c>
      <c r="D86" s="361">
        <v>43891</v>
      </c>
      <c r="E86" s="361">
        <v>43922</v>
      </c>
      <c r="F86" s="361">
        <v>43952</v>
      </c>
      <c r="G86" s="361">
        <v>43983</v>
      </c>
      <c r="H86" s="361">
        <v>44013</v>
      </c>
      <c r="I86" s="361">
        <v>44044</v>
      </c>
      <c r="J86" s="361">
        <v>44075</v>
      </c>
      <c r="K86" s="361">
        <v>44105</v>
      </c>
      <c r="L86" s="361">
        <v>44136</v>
      </c>
      <c r="M86" s="361">
        <v>44166</v>
      </c>
      <c r="AU86" s="34"/>
    </row>
    <row r="87" spans="1:47">
      <c r="A87" s="20" t="s">
        <v>97</v>
      </c>
      <c r="B87" s="269">
        <v>26717</v>
      </c>
      <c r="C87" s="269">
        <v>27705</v>
      </c>
      <c r="D87" s="269">
        <v>24211</v>
      </c>
      <c r="E87" s="270">
        <v>29930</v>
      </c>
      <c r="F87" s="270">
        <v>28407</v>
      </c>
      <c r="G87" s="270">
        <v>30347</v>
      </c>
      <c r="H87" s="270">
        <v>32989</v>
      </c>
      <c r="I87" s="270">
        <v>44087</v>
      </c>
      <c r="J87" s="270">
        <v>36615</v>
      </c>
      <c r="K87" s="270">
        <v>35692</v>
      </c>
      <c r="L87" s="270">
        <v>40417</v>
      </c>
      <c r="M87" s="270">
        <v>27754</v>
      </c>
      <c r="AU87" s="34"/>
    </row>
    <row r="88" spans="1:47">
      <c r="A88" s="20"/>
      <c r="B88" s="361">
        <v>43466</v>
      </c>
      <c r="C88" s="361">
        <v>43497</v>
      </c>
      <c r="D88" s="361">
        <v>43525</v>
      </c>
      <c r="E88" s="361">
        <v>43556</v>
      </c>
      <c r="F88" s="361">
        <v>43586</v>
      </c>
      <c r="G88" s="361">
        <v>43617</v>
      </c>
      <c r="H88" s="361">
        <v>43647</v>
      </c>
      <c r="I88" s="361">
        <v>43678</v>
      </c>
      <c r="J88" s="361">
        <v>43709</v>
      </c>
      <c r="K88" s="361">
        <v>43739</v>
      </c>
      <c r="L88" s="361">
        <v>43770</v>
      </c>
      <c r="M88" s="361">
        <v>43800</v>
      </c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34"/>
    </row>
    <row r="89" spans="1:47">
      <c r="A89" s="21"/>
      <c r="B89" s="268">
        <v>23375</v>
      </c>
      <c r="C89" s="268">
        <v>16627</v>
      </c>
      <c r="D89" s="268">
        <v>23217</v>
      </c>
      <c r="E89" s="268">
        <v>23680</v>
      </c>
      <c r="F89" s="268">
        <v>32163</v>
      </c>
      <c r="G89" s="268">
        <v>25735</v>
      </c>
      <c r="H89" s="268">
        <v>32301</v>
      </c>
      <c r="I89" s="268">
        <v>32436</v>
      </c>
      <c r="J89" s="268">
        <v>35384</v>
      </c>
      <c r="K89" s="268">
        <v>33634</v>
      </c>
      <c r="L89" s="269">
        <v>27122</v>
      </c>
      <c r="M89" s="269">
        <v>32064</v>
      </c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34"/>
    </row>
    <row r="90" spans="1:47">
      <c r="A90" s="271"/>
      <c r="B90" s="362">
        <v>43101</v>
      </c>
      <c r="C90" s="363">
        <v>43132</v>
      </c>
      <c r="D90" s="363">
        <v>43160</v>
      </c>
      <c r="E90" s="363">
        <v>43191</v>
      </c>
      <c r="F90" s="363">
        <v>43221</v>
      </c>
      <c r="G90" s="363">
        <v>43252</v>
      </c>
      <c r="H90" s="363">
        <v>43282</v>
      </c>
      <c r="I90" s="363">
        <v>43313</v>
      </c>
      <c r="J90" s="363">
        <v>43344</v>
      </c>
      <c r="K90" s="363">
        <v>43374</v>
      </c>
      <c r="L90" s="363">
        <v>43405</v>
      </c>
      <c r="M90" s="363">
        <v>43435</v>
      </c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34"/>
    </row>
    <row r="91" spans="1:47">
      <c r="A91" s="20"/>
      <c r="B91" s="268">
        <v>19676</v>
      </c>
      <c r="C91" s="268">
        <v>18135</v>
      </c>
      <c r="D91" s="268">
        <v>22852</v>
      </c>
      <c r="E91" s="268">
        <v>20303</v>
      </c>
      <c r="F91" s="268">
        <v>25560</v>
      </c>
      <c r="G91" s="268">
        <v>22493</v>
      </c>
      <c r="H91" s="268">
        <v>21188</v>
      </c>
      <c r="I91" s="268">
        <v>22696</v>
      </c>
      <c r="J91" s="268">
        <v>25653</v>
      </c>
      <c r="K91" s="268">
        <v>26108</v>
      </c>
      <c r="L91" s="268">
        <v>25051</v>
      </c>
      <c r="M91" s="268">
        <v>22872</v>
      </c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34"/>
    </row>
    <row r="92" spans="1:47">
      <c r="A92" s="20"/>
      <c r="B92" s="362">
        <v>42736</v>
      </c>
      <c r="C92" s="363">
        <v>42767</v>
      </c>
      <c r="D92" s="363">
        <v>42795</v>
      </c>
      <c r="E92" s="363">
        <v>42826</v>
      </c>
      <c r="F92" s="363">
        <v>42856</v>
      </c>
      <c r="G92" s="363">
        <v>42887</v>
      </c>
      <c r="H92" s="363">
        <v>42917</v>
      </c>
      <c r="I92" s="363">
        <v>42948</v>
      </c>
      <c r="J92" s="363">
        <v>42979</v>
      </c>
      <c r="K92" s="363">
        <v>43009</v>
      </c>
      <c r="L92" s="363">
        <v>43040</v>
      </c>
      <c r="M92" s="363">
        <v>43070</v>
      </c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34"/>
    </row>
    <row r="93" spans="1:47">
      <c r="A93" s="21"/>
      <c r="B93" s="268">
        <v>16957</v>
      </c>
      <c r="C93" s="268">
        <v>15573</v>
      </c>
      <c r="D93" s="268">
        <v>16253</v>
      </c>
      <c r="E93" s="268">
        <v>17254</v>
      </c>
      <c r="F93" s="268">
        <v>18083</v>
      </c>
      <c r="G93" s="268">
        <v>18013</v>
      </c>
      <c r="H93" s="268">
        <v>17898</v>
      </c>
      <c r="I93" s="268">
        <v>23114</v>
      </c>
      <c r="J93" s="268">
        <v>23098</v>
      </c>
      <c r="K93" s="268">
        <v>21381</v>
      </c>
      <c r="L93" s="268">
        <v>22252</v>
      </c>
      <c r="M93" s="268">
        <v>20309</v>
      </c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34"/>
    </row>
    <row r="94" spans="1:47">
      <c r="A94" s="20"/>
      <c r="B94" s="362">
        <v>42370</v>
      </c>
      <c r="C94" s="363">
        <v>42401</v>
      </c>
      <c r="D94" s="363">
        <v>42430</v>
      </c>
      <c r="E94" s="363">
        <v>42461</v>
      </c>
      <c r="F94" s="363">
        <v>42491</v>
      </c>
      <c r="G94" s="363">
        <v>42522</v>
      </c>
      <c r="H94" s="363">
        <v>42552</v>
      </c>
      <c r="I94" s="363">
        <v>42583</v>
      </c>
      <c r="J94" s="363">
        <v>42614</v>
      </c>
      <c r="K94" s="363">
        <v>42644</v>
      </c>
      <c r="L94" s="363">
        <v>42675</v>
      </c>
      <c r="M94" s="363">
        <v>42705</v>
      </c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34"/>
    </row>
    <row r="95" spans="1:47">
      <c r="A95" s="20"/>
      <c r="B95" s="268">
        <v>12182</v>
      </c>
      <c r="C95" s="268">
        <v>12032</v>
      </c>
      <c r="D95" s="268">
        <v>17709</v>
      </c>
      <c r="E95" s="268">
        <v>13958</v>
      </c>
      <c r="F95" s="268">
        <v>16922</v>
      </c>
      <c r="G95" s="268">
        <v>13793</v>
      </c>
      <c r="H95" s="268">
        <v>17283</v>
      </c>
      <c r="I95" s="268">
        <v>16723</v>
      </c>
      <c r="J95" s="268">
        <v>18182</v>
      </c>
      <c r="K95" s="268">
        <v>18937</v>
      </c>
      <c r="L95" s="268">
        <v>17097</v>
      </c>
      <c r="M95" s="268">
        <v>16890</v>
      </c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72"/>
      <c r="AB95" s="272"/>
      <c r="AC95" s="272"/>
      <c r="AD95" s="272"/>
      <c r="AE95" s="272"/>
      <c r="AF95" s="272"/>
      <c r="AG95" s="272"/>
      <c r="AH95" s="272"/>
      <c r="AI95" s="272"/>
      <c r="AJ95" s="272"/>
      <c r="AK95" s="272"/>
      <c r="AL95" s="21"/>
      <c r="AM95" s="21"/>
      <c r="AN95" s="21"/>
      <c r="AO95" s="21"/>
      <c r="AP95" s="21"/>
      <c r="AQ95" s="21"/>
      <c r="AR95" s="21"/>
      <c r="AS95" s="21"/>
      <c r="AT95" s="21"/>
      <c r="AU95" s="34"/>
    </row>
    <row r="96" spans="1:47">
      <c r="A96" s="20"/>
      <c r="B96" s="362">
        <v>42005</v>
      </c>
      <c r="C96" s="363">
        <v>42036</v>
      </c>
      <c r="D96" s="363">
        <v>42064</v>
      </c>
      <c r="E96" s="363">
        <v>42095</v>
      </c>
      <c r="F96" s="363">
        <v>42125</v>
      </c>
      <c r="G96" s="363">
        <v>42156</v>
      </c>
      <c r="H96" s="363">
        <v>42186</v>
      </c>
      <c r="I96" s="363">
        <v>42217</v>
      </c>
      <c r="J96" s="363">
        <v>42248</v>
      </c>
      <c r="K96" s="363">
        <v>42278</v>
      </c>
      <c r="L96" s="363">
        <v>42309</v>
      </c>
      <c r="M96" s="363">
        <v>42339</v>
      </c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 t="s">
        <v>114</v>
      </c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34"/>
    </row>
    <row r="97" spans="1:47">
      <c r="A97" s="20"/>
      <c r="B97" s="274">
        <v>11310</v>
      </c>
      <c r="C97" s="274">
        <v>13463</v>
      </c>
      <c r="D97" s="274">
        <v>15454</v>
      </c>
      <c r="E97" s="274">
        <v>21327</v>
      </c>
      <c r="F97" s="274">
        <v>19886</v>
      </c>
      <c r="G97" s="274">
        <v>17088</v>
      </c>
      <c r="H97" s="274">
        <v>14280</v>
      </c>
      <c r="I97" s="274">
        <v>15029</v>
      </c>
      <c r="J97" s="274">
        <v>16469</v>
      </c>
      <c r="K97" s="274">
        <v>14614</v>
      </c>
      <c r="L97" s="274">
        <v>18923</v>
      </c>
      <c r="M97" s="274">
        <v>15577</v>
      </c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34"/>
    </row>
    <row r="98" spans="1:47">
      <c r="A98" s="20"/>
      <c r="B98" s="362">
        <v>41640</v>
      </c>
      <c r="C98" s="363">
        <v>41671</v>
      </c>
      <c r="D98" s="363">
        <v>41699</v>
      </c>
      <c r="E98" s="363">
        <v>41730</v>
      </c>
      <c r="F98" s="363">
        <v>41760</v>
      </c>
      <c r="G98" s="363">
        <v>41791</v>
      </c>
      <c r="H98" s="363">
        <v>41821</v>
      </c>
      <c r="I98" s="363">
        <v>41852</v>
      </c>
      <c r="J98" s="363">
        <v>41883</v>
      </c>
      <c r="K98" s="363">
        <v>41913</v>
      </c>
      <c r="L98" s="363">
        <v>41944</v>
      </c>
      <c r="M98" s="363">
        <v>41974</v>
      </c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34"/>
    </row>
    <row r="99" spans="1:47">
      <c r="A99" s="20"/>
      <c r="B99" s="273">
        <v>8860</v>
      </c>
      <c r="C99" s="273">
        <v>8964</v>
      </c>
      <c r="D99" s="273">
        <v>10375</v>
      </c>
      <c r="E99" s="273">
        <v>12274</v>
      </c>
      <c r="F99" s="273">
        <v>11039</v>
      </c>
      <c r="G99" s="274">
        <v>10885</v>
      </c>
      <c r="H99" s="274">
        <v>14005</v>
      </c>
      <c r="I99" s="274">
        <v>13397</v>
      </c>
      <c r="J99" s="273">
        <v>11292</v>
      </c>
      <c r="K99" s="273">
        <v>13090</v>
      </c>
      <c r="L99" s="273">
        <v>12517</v>
      </c>
      <c r="M99" s="273">
        <v>13234</v>
      </c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34"/>
    </row>
    <row r="100" spans="1:47">
      <c r="A100" s="20"/>
      <c r="B100" s="362">
        <v>41275</v>
      </c>
      <c r="C100" s="363">
        <v>41306</v>
      </c>
      <c r="D100" s="363">
        <v>41334</v>
      </c>
      <c r="E100" s="363">
        <v>41365</v>
      </c>
      <c r="F100" s="363">
        <v>41395</v>
      </c>
      <c r="G100" s="363">
        <v>41426</v>
      </c>
      <c r="H100" s="363">
        <v>41456</v>
      </c>
      <c r="I100" s="363">
        <v>41487</v>
      </c>
      <c r="J100" s="363">
        <v>41518</v>
      </c>
      <c r="K100" s="363">
        <v>41548</v>
      </c>
      <c r="L100" s="363">
        <v>41579</v>
      </c>
      <c r="M100" s="363">
        <v>41609</v>
      </c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34"/>
    </row>
    <row r="101" spans="1:47">
      <c r="A101" s="20"/>
      <c r="B101" s="275">
        <v>9134</v>
      </c>
      <c r="C101" s="275">
        <v>10016</v>
      </c>
      <c r="D101" s="275">
        <v>11227</v>
      </c>
      <c r="E101" s="275">
        <v>10958</v>
      </c>
      <c r="F101" s="275">
        <v>13167</v>
      </c>
      <c r="G101" s="275">
        <v>10880</v>
      </c>
      <c r="H101" s="275">
        <v>10622</v>
      </c>
      <c r="I101" s="275">
        <v>10382</v>
      </c>
      <c r="J101" s="275">
        <v>10694</v>
      </c>
      <c r="K101" s="275">
        <v>11843</v>
      </c>
      <c r="L101" s="275">
        <v>12245</v>
      </c>
      <c r="M101" s="275">
        <v>9886</v>
      </c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34"/>
    </row>
    <row r="102" spans="1:47">
      <c r="A102" s="20"/>
      <c r="B102" s="362">
        <v>40909</v>
      </c>
      <c r="C102" s="363">
        <v>40940</v>
      </c>
      <c r="D102" s="363">
        <v>40969</v>
      </c>
      <c r="E102" s="363">
        <v>41000</v>
      </c>
      <c r="F102" s="363">
        <v>41030</v>
      </c>
      <c r="G102" s="363">
        <v>41061</v>
      </c>
      <c r="H102" s="363">
        <v>41091</v>
      </c>
      <c r="I102" s="363">
        <v>41122</v>
      </c>
      <c r="J102" s="363">
        <v>41153</v>
      </c>
      <c r="K102" s="363">
        <v>41183</v>
      </c>
      <c r="L102" s="363">
        <v>41214</v>
      </c>
      <c r="M102" s="363">
        <v>41244</v>
      </c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34"/>
    </row>
    <row r="103" spans="1:47" ht="18.95" customHeight="1">
      <c r="A103" s="20"/>
      <c r="B103" s="276">
        <v>8778</v>
      </c>
      <c r="C103" s="276">
        <v>9538</v>
      </c>
      <c r="D103" s="277">
        <v>10956</v>
      </c>
      <c r="E103" s="276">
        <v>13241</v>
      </c>
      <c r="F103" s="275">
        <v>11659</v>
      </c>
      <c r="G103" s="275">
        <v>12917</v>
      </c>
      <c r="H103" s="275">
        <v>11551</v>
      </c>
      <c r="I103" s="275">
        <v>9764</v>
      </c>
      <c r="J103" s="275">
        <v>9250</v>
      </c>
      <c r="K103" s="275">
        <v>16657</v>
      </c>
      <c r="L103" s="275">
        <v>12135</v>
      </c>
      <c r="M103" s="275">
        <v>14022</v>
      </c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34"/>
    </row>
    <row r="104" spans="1:47">
      <c r="A104" s="20"/>
      <c r="B104" s="362">
        <v>40544</v>
      </c>
      <c r="C104" s="363">
        <v>40575</v>
      </c>
      <c r="D104" s="363">
        <v>40603</v>
      </c>
      <c r="E104" s="363">
        <v>40634</v>
      </c>
      <c r="F104" s="363">
        <v>40664</v>
      </c>
      <c r="G104" s="363">
        <v>40695</v>
      </c>
      <c r="H104" s="363">
        <v>40725</v>
      </c>
      <c r="I104" s="363">
        <v>40756</v>
      </c>
      <c r="J104" s="363">
        <v>40787</v>
      </c>
      <c r="K104" s="363">
        <v>40817</v>
      </c>
      <c r="L104" s="363">
        <v>40848</v>
      </c>
      <c r="M104" s="363">
        <v>40878</v>
      </c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34"/>
    </row>
    <row r="105" spans="1:47">
      <c r="A105" s="20"/>
      <c r="B105" s="278">
        <v>7909</v>
      </c>
      <c r="C105" s="278">
        <v>10385</v>
      </c>
      <c r="D105" s="278">
        <v>9299</v>
      </c>
      <c r="E105" s="278">
        <v>7942</v>
      </c>
      <c r="F105" s="278">
        <v>11674</v>
      </c>
      <c r="G105" s="278">
        <v>11389</v>
      </c>
      <c r="H105" s="278">
        <v>10287</v>
      </c>
      <c r="I105" s="278">
        <v>13244</v>
      </c>
      <c r="J105" s="278">
        <v>10072</v>
      </c>
      <c r="K105" s="278">
        <v>14299</v>
      </c>
      <c r="L105" s="278">
        <v>15463</v>
      </c>
      <c r="M105" s="278">
        <v>10764</v>
      </c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34"/>
    </row>
    <row r="106" spans="1:47">
      <c r="A106" s="20"/>
      <c r="B106" s="362">
        <v>40179</v>
      </c>
      <c r="C106" s="362">
        <v>40210</v>
      </c>
      <c r="D106" s="362">
        <v>40238</v>
      </c>
      <c r="E106" s="362">
        <v>40269</v>
      </c>
      <c r="F106" s="362">
        <v>40299</v>
      </c>
      <c r="G106" s="362">
        <v>40330</v>
      </c>
      <c r="H106" s="362">
        <v>40360</v>
      </c>
      <c r="I106" s="362">
        <v>40391</v>
      </c>
      <c r="J106" s="362">
        <v>40422</v>
      </c>
      <c r="K106" s="362">
        <v>40452</v>
      </c>
      <c r="L106" s="362">
        <v>40483</v>
      </c>
      <c r="M106" s="362">
        <v>40513</v>
      </c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34"/>
    </row>
    <row r="107" spans="1:47">
      <c r="A107" s="20"/>
      <c r="B107" s="278">
        <v>9647</v>
      </c>
      <c r="C107" s="278">
        <v>12328</v>
      </c>
      <c r="D107" s="278">
        <v>10637</v>
      </c>
      <c r="E107" s="278">
        <v>9922</v>
      </c>
      <c r="F107" s="278">
        <v>12090</v>
      </c>
      <c r="G107" s="278">
        <v>13506</v>
      </c>
      <c r="H107" s="278">
        <v>10375</v>
      </c>
      <c r="I107" s="278">
        <v>11207</v>
      </c>
      <c r="J107" s="278">
        <v>11416</v>
      </c>
      <c r="K107" s="278">
        <v>11983</v>
      </c>
      <c r="L107" s="278">
        <v>11422</v>
      </c>
      <c r="M107" s="278">
        <v>11388</v>
      </c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34"/>
    </row>
    <row r="108" spans="1:47">
      <c r="A108" s="20"/>
      <c r="B108" s="362">
        <v>39814</v>
      </c>
      <c r="C108" s="362">
        <v>39845</v>
      </c>
      <c r="D108" s="362">
        <v>39873</v>
      </c>
      <c r="E108" s="362">
        <v>39904</v>
      </c>
      <c r="F108" s="362">
        <v>39934</v>
      </c>
      <c r="G108" s="362">
        <v>39965</v>
      </c>
      <c r="H108" s="362">
        <v>39995</v>
      </c>
      <c r="I108" s="362">
        <v>40026</v>
      </c>
      <c r="J108" s="362">
        <v>40057</v>
      </c>
      <c r="K108" s="362">
        <v>40087</v>
      </c>
      <c r="L108" s="362">
        <v>40118</v>
      </c>
      <c r="M108" s="362">
        <v>40148</v>
      </c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34"/>
    </row>
    <row r="109" spans="1:47">
      <c r="A109" s="20"/>
      <c r="B109" s="364">
        <v>5443</v>
      </c>
      <c r="C109" s="364">
        <v>4635</v>
      </c>
      <c r="D109" s="364">
        <v>7007</v>
      </c>
      <c r="E109" s="364">
        <v>8242</v>
      </c>
      <c r="F109" s="364">
        <v>6442</v>
      </c>
      <c r="G109" s="364">
        <v>7639</v>
      </c>
      <c r="H109" s="364">
        <v>7029</v>
      </c>
      <c r="I109" s="364">
        <v>9009</v>
      </c>
      <c r="J109" s="364">
        <v>12745</v>
      </c>
      <c r="K109" s="364">
        <v>15447</v>
      </c>
      <c r="L109" s="364">
        <v>13998</v>
      </c>
      <c r="M109" s="364">
        <v>13316</v>
      </c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34"/>
    </row>
    <row r="110" spans="1:47">
      <c r="A110" s="20"/>
      <c r="B110" s="362">
        <v>39448</v>
      </c>
      <c r="C110" s="362">
        <v>39479</v>
      </c>
      <c r="D110" s="362">
        <v>39508</v>
      </c>
      <c r="E110" s="362">
        <v>39539</v>
      </c>
      <c r="F110" s="362">
        <v>39569</v>
      </c>
      <c r="G110" s="362">
        <v>39600</v>
      </c>
      <c r="H110" s="362">
        <v>39630</v>
      </c>
      <c r="I110" s="362">
        <v>39661</v>
      </c>
      <c r="J110" s="362">
        <v>39692</v>
      </c>
      <c r="K110" s="362">
        <v>39722</v>
      </c>
      <c r="L110" s="362">
        <v>39753</v>
      </c>
      <c r="M110" s="362">
        <v>39783</v>
      </c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34"/>
    </row>
    <row r="111" spans="1:47">
      <c r="A111" s="20"/>
      <c r="B111" s="278">
        <v>9475</v>
      </c>
      <c r="C111" s="278">
        <v>10455</v>
      </c>
      <c r="D111" s="278">
        <v>11399</v>
      </c>
      <c r="E111" s="278">
        <v>9605</v>
      </c>
      <c r="F111" s="278">
        <v>13731</v>
      </c>
      <c r="G111" s="278">
        <v>12262</v>
      </c>
      <c r="H111" s="278">
        <v>11738</v>
      </c>
      <c r="I111" s="278">
        <v>9967</v>
      </c>
      <c r="J111" s="278">
        <v>9021</v>
      </c>
      <c r="K111" s="278">
        <v>9680</v>
      </c>
      <c r="L111" s="278">
        <v>7957</v>
      </c>
      <c r="M111" s="278">
        <v>6128</v>
      </c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34"/>
    </row>
    <row r="112" spans="1:47">
      <c r="A112" s="20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34"/>
    </row>
    <row r="113" spans="1:47">
      <c r="A113" s="20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34"/>
    </row>
    <row r="114" spans="1:47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34"/>
    </row>
    <row r="115" spans="1:47">
      <c r="A115" s="20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34"/>
    </row>
    <row r="116" spans="1:47">
      <c r="A116" s="20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34"/>
    </row>
    <row r="117" spans="1:47">
      <c r="A117" s="20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34"/>
    </row>
    <row r="118" spans="1:47">
      <c r="A118" s="20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34"/>
    </row>
    <row r="119" spans="1:47">
      <c r="A119" s="20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34"/>
    </row>
    <row r="120" spans="1:47">
      <c r="A120" s="20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34"/>
    </row>
    <row r="121" spans="1:47">
      <c r="A121" s="20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34"/>
    </row>
    <row r="122" spans="1:47">
      <c r="A122" s="20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34"/>
    </row>
    <row r="123" spans="1:47">
      <c r="A123" s="20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34"/>
    </row>
    <row r="124" spans="1:47">
      <c r="A124" s="20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34"/>
    </row>
    <row r="125" spans="1:47">
      <c r="A125" s="20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34"/>
    </row>
    <row r="126" spans="1:47" ht="19.5" thickBot="1">
      <c r="A126" s="279"/>
      <c r="B126" s="280"/>
      <c r="C126" s="280"/>
      <c r="D126" s="280"/>
      <c r="E126" s="280"/>
      <c r="F126" s="280"/>
      <c r="G126" s="280"/>
      <c r="H126" s="280"/>
      <c r="I126" s="280"/>
      <c r="J126" s="280"/>
      <c r="K126" s="280"/>
      <c r="L126" s="280"/>
      <c r="M126" s="280"/>
      <c r="N126" s="280"/>
      <c r="O126" s="280"/>
      <c r="P126" s="280"/>
      <c r="Q126" s="280"/>
      <c r="R126" s="280"/>
      <c r="S126" s="280"/>
      <c r="T126" s="280"/>
      <c r="U126" s="280"/>
      <c r="V126" s="280"/>
      <c r="W126" s="280"/>
      <c r="X126" s="280"/>
      <c r="Y126" s="280"/>
      <c r="Z126" s="280"/>
      <c r="AA126" s="280"/>
      <c r="AB126" s="280"/>
      <c r="AC126" s="280"/>
      <c r="AD126" s="280"/>
      <c r="AE126" s="280"/>
      <c r="AF126" s="280"/>
      <c r="AG126" s="280"/>
      <c r="AH126" s="280"/>
      <c r="AI126" s="280"/>
      <c r="AJ126" s="280"/>
      <c r="AK126" s="280"/>
      <c r="AL126" s="280"/>
      <c r="AM126" s="280"/>
      <c r="AN126" s="280"/>
      <c r="AO126" s="280"/>
      <c r="AP126" s="280"/>
      <c r="AQ126" s="280"/>
      <c r="AR126" s="280"/>
      <c r="AS126" s="280"/>
      <c r="AT126" s="280"/>
      <c r="AU126" s="281"/>
    </row>
  </sheetData>
  <sheetProtection algorithmName="SHA-512" hashValue="qyztSE8XAZFGV3TAlrhZAUos6zeSKeEjmqPE2BXgvq8LhjmFFq7rdKs6Ca44gBnOi5YT8pkCEgbMDSStnYIL8A==" saltValue="/PLsbNfO/3C2bf9JHvR0Gw==" spinCount="100000" sheet="1" objects="1" scenarios="1"/>
  <customSheetViews>
    <customSheetView guid="{15DEB518-703B-4305-B532-81BB1D0327E1}" scale="90" fitToPage="1" topLeftCell="A28">
      <selection activeCell="C15" sqref="C15:G15"/>
      <pageMargins left="0.31" right="0.34" top="0.48" bottom="0.41" header="0" footer="0"/>
      <pageSetup scale="83" orientation="landscape" r:id="rId1"/>
      <headerFooter alignWithMargins="0"/>
    </customSheetView>
  </customSheetViews>
  <mergeCells count="10">
    <mergeCell ref="P13:P14"/>
    <mergeCell ref="A6:O6"/>
    <mergeCell ref="A7:O7"/>
    <mergeCell ref="P9:P10"/>
    <mergeCell ref="A2:AF2"/>
    <mergeCell ref="A4:AF4"/>
    <mergeCell ref="A3:AF3"/>
    <mergeCell ref="P11:P12"/>
    <mergeCell ref="Q6:Y6"/>
    <mergeCell ref="Q7:Y7"/>
  </mergeCells>
  <phoneticPr fontId="0" type="noConversion"/>
  <conditionalFormatting sqref="AD9:AD11">
    <cfRule type="cellIs" dxfId="0" priority="1" operator="lessThan">
      <formula>0</formula>
    </cfRule>
  </conditionalFormatting>
  <pageMargins left="0.31" right="0.34" top="0.48" bottom="0.41" header="0" footer="0"/>
  <pageSetup scale="66" orientation="landscape" r:id="rId2"/>
  <headerFooter alignWithMargins="0"/>
  <ignoredErrors>
    <ignoredError sqref="V15 AD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DY909"/>
  <sheetViews>
    <sheetView topLeftCell="A9" zoomScale="85" zoomScaleNormal="85" workbookViewId="0">
      <selection activeCell="E27" sqref="E27"/>
    </sheetView>
  </sheetViews>
  <sheetFormatPr baseColWidth="10" defaultColWidth="11.42578125" defaultRowHeight="18.75"/>
  <cols>
    <col min="1" max="6" width="19.140625" style="1" customWidth="1"/>
    <col min="7" max="7" width="41.5703125" style="1" bestFit="1" customWidth="1"/>
    <col min="8" max="8" width="20.85546875" style="1" customWidth="1"/>
    <col min="9" max="11" width="15.42578125" style="1" customWidth="1"/>
    <col min="12" max="12" width="18" style="1" bestFit="1" customWidth="1"/>
    <col min="13" max="14" width="15.42578125" style="1" customWidth="1"/>
    <col min="15" max="15" width="16.7109375" style="1" customWidth="1"/>
    <col min="16" max="17" width="15.42578125" style="1" customWidth="1"/>
    <col min="18" max="18" width="5.7109375" style="1" bestFit="1" customWidth="1"/>
    <col min="19" max="19" width="6.42578125" style="1" customWidth="1"/>
    <col min="20" max="24" width="11.42578125" style="1"/>
    <col min="25" max="25" width="136.5703125" style="1" customWidth="1"/>
    <col min="26" max="129" width="11.42578125" style="21"/>
    <col min="130" max="16384" width="11.42578125" style="1"/>
  </cols>
  <sheetData>
    <row r="1" spans="1:25">
      <c r="A1" s="282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2"/>
      <c r="U1" s="22"/>
      <c r="V1" s="22"/>
      <c r="W1" s="22"/>
      <c r="X1" s="22"/>
      <c r="Y1" s="23"/>
    </row>
    <row r="2" spans="1:25">
      <c r="A2" s="556" t="str">
        <f>'Comparativo 2021-2022'!A2</f>
        <v>ADMINISTRACIÓN DEL SISTEMA PORTUARIO NACIONAL ENSENADA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21"/>
      <c r="S2" s="21"/>
      <c r="T2" s="22"/>
      <c r="U2" s="22"/>
      <c r="V2" s="22"/>
      <c r="W2" s="22"/>
      <c r="X2" s="22"/>
      <c r="Y2" s="23"/>
    </row>
    <row r="3" spans="1:25">
      <c r="A3" s="556" t="str">
        <f>'Comparativo 2021-2022'!A3</f>
        <v>GERENCIA DE COMERCIALIZACIÓN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21"/>
      <c r="S3" s="21"/>
      <c r="T3" s="22"/>
      <c r="U3" s="22"/>
      <c r="V3" s="22"/>
      <c r="W3" s="22"/>
      <c r="X3" s="22"/>
      <c r="Y3" s="23"/>
    </row>
    <row r="4" spans="1:25">
      <c r="A4" s="554" t="s">
        <v>152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21"/>
      <c r="S4" s="21"/>
      <c r="T4" s="22"/>
      <c r="U4" s="22"/>
      <c r="V4" s="22"/>
      <c r="W4" s="22"/>
      <c r="X4" s="22"/>
      <c r="Y4" s="23"/>
    </row>
    <row r="5" spans="1:2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2"/>
      <c r="U5" s="22"/>
      <c r="V5" s="22"/>
      <c r="W5" s="22"/>
      <c r="X5" s="22"/>
      <c r="Y5" s="23"/>
    </row>
    <row r="6" spans="1:2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2"/>
      <c r="U6" s="22"/>
      <c r="V6" s="22"/>
      <c r="W6" s="22"/>
      <c r="X6" s="22"/>
      <c r="Y6" s="23"/>
    </row>
    <row r="7" spans="1:2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2"/>
      <c r="U7" s="22"/>
      <c r="V7" s="22"/>
      <c r="W7" s="22"/>
      <c r="X7" s="22"/>
      <c r="Y7" s="23"/>
    </row>
    <row r="8" spans="1:25">
      <c r="A8" s="556" t="s">
        <v>18</v>
      </c>
      <c r="B8" s="557"/>
      <c r="C8" s="557"/>
      <c r="D8" s="557"/>
      <c r="E8" s="557"/>
      <c r="F8" s="557"/>
      <c r="G8" s="283"/>
      <c r="H8" s="490" t="s">
        <v>18</v>
      </c>
      <c r="I8" s="490"/>
      <c r="J8" s="490"/>
      <c r="K8" s="490"/>
      <c r="L8" s="490"/>
      <c r="M8" s="490"/>
      <c r="N8" s="490"/>
      <c r="O8" s="490"/>
      <c r="P8" s="490"/>
      <c r="Q8" s="490"/>
      <c r="R8" s="283"/>
      <c r="S8" s="284"/>
      <c r="T8" s="22"/>
      <c r="U8" s="22"/>
      <c r="V8" s="22"/>
      <c r="W8" s="22"/>
      <c r="X8" s="22"/>
      <c r="Y8" s="23"/>
    </row>
    <row r="9" spans="1:25" ht="19.5" thickBot="1">
      <c r="A9" s="556">
        <v>2023</v>
      </c>
      <c r="B9" s="557"/>
      <c r="C9" s="557"/>
      <c r="D9" s="557"/>
      <c r="E9" s="557"/>
      <c r="F9" s="557"/>
      <c r="G9" s="283"/>
      <c r="H9" s="490" t="s">
        <v>144</v>
      </c>
      <c r="I9" s="490"/>
      <c r="J9" s="490"/>
      <c r="K9" s="490"/>
      <c r="L9" s="490"/>
      <c r="M9" s="490"/>
      <c r="N9" s="490"/>
      <c r="O9" s="490"/>
      <c r="P9" s="490"/>
      <c r="Q9" s="490"/>
      <c r="R9" s="283"/>
      <c r="S9" s="116"/>
      <c r="T9" s="22"/>
      <c r="U9" s="22"/>
      <c r="V9" s="22"/>
      <c r="W9" s="22"/>
      <c r="X9" s="22"/>
      <c r="Y9" s="23"/>
    </row>
    <row r="10" spans="1:25" ht="19.5" thickBot="1">
      <c r="A10" s="558" t="s">
        <v>16</v>
      </c>
      <c r="B10" s="552" t="s">
        <v>19</v>
      </c>
      <c r="C10" s="552" t="s">
        <v>15</v>
      </c>
      <c r="D10" s="552" t="s">
        <v>20</v>
      </c>
      <c r="E10" s="552" t="s">
        <v>15</v>
      </c>
      <c r="F10" s="562" t="s">
        <v>78</v>
      </c>
      <c r="G10" s="283"/>
      <c r="H10" s="558" t="s">
        <v>98</v>
      </c>
      <c r="I10" s="558" t="s">
        <v>19</v>
      </c>
      <c r="J10" s="559"/>
      <c r="K10" s="560"/>
      <c r="L10" s="558" t="s">
        <v>20</v>
      </c>
      <c r="M10" s="559"/>
      <c r="N10" s="560"/>
      <c r="O10" s="558" t="s">
        <v>78</v>
      </c>
      <c r="P10" s="559"/>
      <c r="Q10" s="560"/>
      <c r="R10" s="283"/>
      <c r="S10" s="116"/>
      <c r="T10" s="22"/>
      <c r="U10" s="22"/>
      <c r="V10" s="22"/>
      <c r="W10" s="22"/>
      <c r="X10" s="22"/>
      <c r="Y10" s="23"/>
    </row>
    <row r="11" spans="1:25" ht="40.700000000000003" customHeight="1" thickBot="1">
      <c r="A11" s="561"/>
      <c r="B11" s="553"/>
      <c r="C11" s="553"/>
      <c r="D11" s="553"/>
      <c r="E11" s="553"/>
      <c r="F11" s="563"/>
      <c r="G11" s="21"/>
      <c r="H11" s="561"/>
      <c r="I11" s="302">
        <v>2022</v>
      </c>
      <c r="J11" s="302">
        <v>2023</v>
      </c>
      <c r="K11" s="303" t="s">
        <v>15</v>
      </c>
      <c r="L11" s="303">
        <v>2022</v>
      </c>
      <c r="M11" s="303">
        <v>2023</v>
      </c>
      <c r="N11" s="304" t="s">
        <v>15</v>
      </c>
      <c r="O11" s="302">
        <v>2022</v>
      </c>
      <c r="P11" s="303">
        <v>2023</v>
      </c>
      <c r="Q11" s="305" t="s">
        <v>15</v>
      </c>
      <c r="R11" s="21"/>
      <c r="S11" s="21"/>
      <c r="T11" s="22"/>
      <c r="U11" s="22"/>
      <c r="V11" s="22"/>
      <c r="W11" s="22"/>
      <c r="X11" s="22"/>
      <c r="Y11" s="23"/>
    </row>
    <row r="12" spans="1:25">
      <c r="A12" s="25" t="s">
        <v>22</v>
      </c>
      <c r="B12" s="299">
        <v>34</v>
      </c>
      <c r="C12" s="14">
        <f t="shared" ref="C12:C23" si="0">+B12/B$24</f>
        <v>0.10625</v>
      </c>
      <c r="D12" s="17">
        <v>93027</v>
      </c>
      <c r="E12" s="14">
        <f t="shared" ref="E12:E23" si="1">+D12/D$24</f>
        <v>9.2390429937729043E-2</v>
      </c>
      <c r="F12" s="19">
        <f>+D12/B12</f>
        <v>2736.0882352941176</v>
      </c>
      <c r="G12" s="21"/>
      <c r="H12" s="25" t="s">
        <v>22</v>
      </c>
      <c r="I12" s="429">
        <v>30</v>
      </c>
      <c r="J12" s="429">
        <f t="shared" ref="J12:J23" si="2">B12</f>
        <v>34</v>
      </c>
      <c r="K12" s="24">
        <f t="shared" ref="K12:K17" si="3">+(J12-I12)/I12</f>
        <v>0.13333333333333333</v>
      </c>
      <c r="L12" s="16">
        <v>28956</v>
      </c>
      <c r="M12" s="15">
        <f>D12</f>
        <v>93027</v>
      </c>
      <c r="N12" s="24">
        <f>+(M12-L12)/L12</f>
        <v>2.2127020306672192</v>
      </c>
      <c r="O12" s="15">
        <f t="shared" ref="O12:P17" si="4">+L12/I12</f>
        <v>965.2</v>
      </c>
      <c r="P12" s="15">
        <f t="shared" si="4"/>
        <v>2736.0882352941176</v>
      </c>
      <c r="Q12" s="18">
        <f t="shared" ref="Q12:Q18" si="5">+(P12-O12)/O12</f>
        <v>1.8347370858828402</v>
      </c>
      <c r="R12" s="21"/>
      <c r="S12" s="21"/>
      <c r="T12" s="22"/>
      <c r="U12" s="22"/>
      <c r="V12" s="22"/>
      <c r="W12" s="22"/>
      <c r="X12" s="22"/>
      <c r="Y12" s="23"/>
    </row>
    <row r="13" spans="1:25" s="21" customFormat="1">
      <c r="A13" s="25" t="s">
        <v>23</v>
      </c>
      <c r="B13" s="299">
        <v>26</v>
      </c>
      <c r="C13" s="14">
        <f t="shared" si="0"/>
        <v>8.1250000000000003E-2</v>
      </c>
      <c r="D13" s="17">
        <v>81453</v>
      </c>
      <c r="E13" s="14">
        <f t="shared" si="1"/>
        <v>8.0895629115394926E-2</v>
      </c>
      <c r="F13" s="19">
        <f>+D13/B13</f>
        <v>3132.8076923076924</v>
      </c>
      <c r="H13" s="25" t="s">
        <v>23</v>
      </c>
      <c r="I13" s="429">
        <v>28</v>
      </c>
      <c r="J13" s="429">
        <f>B13</f>
        <v>26</v>
      </c>
      <c r="K13" s="24">
        <f t="shared" si="3"/>
        <v>-7.1428571428571425E-2</v>
      </c>
      <c r="L13" s="16">
        <v>31674</v>
      </c>
      <c r="M13" s="15">
        <f>D13</f>
        <v>81453</v>
      </c>
      <c r="N13" s="24">
        <f t="shared" ref="N13:N19" si="6">+(M13-L13)/L13</f>
        <v>1.5716044705436636</v>
      </c>
      <c r="O13" s="15">
        <f t="shared" si="4"/>
        <v>1131.2142857142858</v>
      </c>
      <c r="P13" s="15">
        <f t="shared" si="4"/>
        <v>3132.8076923076924</v>
      </c>
      <c r="Q13" s="18">
        <f t="shared" si="5"/>
        <v>1.7694201990470222</v>
      </c>
      <c r="Y13" s="34"/>
    </row>
    <row r="14" spans="1:25">
      <c r="A14" s="25" t="s">
        <v>24</v>
      </c>
      <c r="B14" s="299">
        <v>32</v>
      </c>
      <c r="C14" s="14">
        <f t="shared" si="0"/>
        <v>0.1</v>
      </c>
      <c r="D14" s="17">
        <v>99872</v>
      </c>
      <c r="E14" s="14">
        <f t="shared" si="1"/>
        <v>9.9188590610692323E-2</v>
      </c>
      <c r="F14" s="19">
        <f>+D14/B14</f>
        <v>3121</v>
      </c>
      <c r="G14" s="21"/>
      <c r="H14" s="25" t="s">
        <v>24</v>
      </c>
      <c r="I14" s="429">
        <v>28</v>
      </c>
      <c r="J14" s="429">
        <f t="shared" si="2"/>
        <v>32</v>
      </c>
      <c r="K14" s="24">
        <f t="shared" si="3"/>
        <v>0.14285714285714285</v>
      </c>
      <c r="L14" s="16">
        <v>45266</v>
      </c>
      <c r="M14" s="15">
        <f>D14</f>
        <v>99872</v>
      </c>
      <c r="N14" s="24">
        <f t="shared" si="6"/>
        <v>1.2063358812353644</v>
      </c>
      <c r="O14" s="17">
        <f t="shared" si="4"/>
        <v>1616.6428571428571</v>
      </c>
      <c r="P14" s="17">
        <f t="shared" si="4"/>
        <v>3121</v>
      </c>
      <c r="Q14" s="18">
        <f t="shared" si="5"/>
        <v>0.93054389608094379</v>
      </c>
      <c r="R14" s="21"/>
      <c r="S14" s="21"/>
      <c r="T14" s="22"/>
      <c r="U14" s="22"/>
      <c r="V14" s="22"/>
      <c r="W14" s="22"/>
      <c r="X14" s="22"/>
      <c r="Y14" s="23"/>
    </row>
    <row r="15" spans="1:25" s="21" customFormat="1">
      <c r="A15" s="25" t="s">
        <v>25</v>
      </c>
      <c r="B15" s="299">
        <v>34</v>
      </c>
      <c r="C15" s="14">
        <f t="shared" si="0"/>
        <v>0.10625</v>
      </c>
      <c r="D15" s="17">
        <v>110653</v>
      </c>
      <c r="E15" s="14">
        <f t="shared" si="1"/>
        <v>0.10989581781525291</v>
      </c>
      <c r="F15" s="19">
        <f t="shared" ref="F15:F24" si="7">+D15/B15</f>
        <v>3254.5</v>
      </c>
      <c r="H15" s="25" t="s">
        <v>25</v>
      </c>
      <c r="I15" s="429">
        <v>41</v>
      </c>
      <c r="J15" s="429">
        <f t="shared" si="2"/>
        <v>34</v>
      </c>
      <c r="K15" s="24">
        <f t="shared" si="3"/>
        <v>-0.17073170731707318</v>
      </c>
      <c r="L15" s="16">
        <v>70962</v>
      </c>
      <c r="M15" s="15">
        <f t="shared" ref="M15:M22" si="8">D15</f>
        <v>110653</v>
      </c>
      <c r="N15" s="24">
        <f t="shared" si="6"/>
        <v>0.5593275274090358</v>
      </c>
      <c r="O15" s="17">
        <f t="shared" si="4"/>
        <v>1730.780487804878</v>
      </c>
      <c r="P15" s="17">
        <f t="shared" si="4"/>
        <v>3254.5</v>
      </c>
      <c r="Q15" s="18">
        <f t="shared" si="5"/>
        <v>0.88036554775795495</v>
      </c>
      <c r="Y15" s="34"/>
    </row>
    <row r="16" spans="1:25" s="21" customFormat="1">
      <c r="A16" s="25" t="s">
        <v>26</v>
      </c>
      <c r="B16" s="299">
        <v>23</v>
      </c>
      <c r="C16" s="14">
        <f t="shared" si="0"/>
        <v>7.1874999999999994E-2</v>
      </c>
      <c r="D16" s="17">
        <v>66635</v>
      </c>
      <c r="E16" s="14">
        <f t="shared" si="1"/>
        <v>6.6179026507364264E-2</v>
      </c>
      <c r="F16" s="19">
        <f t="shared" si="7"/>
        <v>2897.1739130434785</v>
      </c>
      <c r="H16" s="25" t="s">
        <v>26</v>
      </c>
      <c r="I16" s="429">
        <v>22</v>
      </c>
      <c r="J16" s="429">
        <f t="shared" si="2"/>
        <v>23</v>
      </c>
      <c r="K16" s="24">
        <f t="shared" si="3"/>
        <v>4.5454545454545456E-2</v>
      </c>
      <c r="L16" s="16">
        <v>49147</v>
      </c>
      <c r="M16" s="15">
        <f t="shared" si="8"/>
        <v>66635</v>
      </c>
      <c r="N16" s="24">
        <f t="shared" si="6"/>
        <v>0.35583046778033245</v>
      </c>
      <c r="O16" s="17">
        <f t="shared" si="4"/>
        <v>2233.9545454545455</v>
      </c>
      <c r="P16" s="17">
        <f t="shared" si="4"/>
        <v>2897.1739130434785</v>
      </c>
      <c r="Q16" s="18">
        <f t="shared" si="5"/>
        <v>0.2968813170072746</v>
      </c>
      <c r="Y16" s="34"/>
    </row>
    <row r="17" spans="1:25" ht="24" customHeight="1">
      <c r="A17" s="25" t="s">
        <v>27</v>
      </c>
      <c r="B17" s="299">
        <v>20</v>
      </c>
      <c r="C17" s="14">
        <f t="shared" si="0"/>
        <v>6.25E-2</v>
      </c>
      <c r="D17" s="17">
        <v>72579</v>
      </c>
      <c r="E17" s="14">
        <f t="shared" si="1"/>
        <v>7.208235259065042E-2</v>
      </c>
      <c r="F17" s="19">
        <f t="shared" si="7"/>
        <v>3628.95</v>
      </c>
      <c r="G17" s="21"/>
      <c r="H17" s="25" t="s">
        <v>27</v>
      </c>
      <c r="I17" s="429">
        <v>18</v>
      </c>
      <c r="J17" s="429">
        <f>B17</f>
        <v>20</v>
      </c>
      <c r="K17" s="24">
        <f t="shared" si="3"/>
        <v>0.1111111111111111</v>
      </c>
      <c r="L17" s="16">
        <v>56130</v>
      </c>
      <c r="M17" s="15">
        <f>D17</f>
        <v>72579</v>
      </c>
      <c r="N17" s="24">
        <f t="shared" si="6"/>
        <v>0.2930518439337253</v>
      </c>
      <c r="O17" s="17">
        <f t="shared" si="4"/>
        <v>3118.3333333333335</v>
      </c>
      <c r="P17" s="17">
        <f t="shared" si="4"/>
        <v>3628.95</v>
      </c>
      <c r="Q17" s="18">
        <f t="shared" si="5"/>
        <v>0.16374665954035264</v>
      </c>
      <c r="R17" s="21"/>
      <c r="S17" s="21"/>
      <c r="T17" s="21"/>
      <c r="U17" s="21"/>
      <c r="V17" s="21"/>
      <c r="W17" s="21"/>
      <c r="X17" s="21"/>
      <c r="Y17" s="34"/>
    </row>
    <row r="18" spans="1:25">
      <c r="A18" s="25" t="s">
        <v>45</v>
      </c>
      <c r="B18" s="299">
        <v>20</v>
      </c>
      <c r="C18" s="14">
        <f t="shared" si="0"/>
        <v>6.25E-2</v>
      </c>
      <c r="D18" s="17">
        <v>73824</v>
      </c>
      <c r="E18" s="14">
        <f t="shared" si="1"/>
        <v>7.3318833238983402E-2</v>
      </c>
      <c r="F18" s="19">
        <f t="shared" si="7"/>
        <v>3691.2</v>
      </c>
      <c r="G18" s="21"/>
      <c r="H18" s="25" t="s">
        <v>45</v>
      </c>
      <c r="I18" s="429">
        <v>19</v>
      </c>
      <c r="J18" s="429">
        <f t="shared" si="2"/>
        <v>20</v>
      </c>
      <c r="K18" s="24">
        <f t="shared" ref="K18:K24" si="9">+(J18-I18)/I18</f>
        <v>5.2631578947368418E-2</v>
      </c>
      <c r="L18" s="16">
        <v>65480</v>
      </c>
      <c r="M18" s="15">
        <f t="shared" si="8"/>
        <v>73824</v>
      </c>
      <c r="N18" s="24">
        <f t="shared" si="6"/>
        <v>0.12742822235797191</v>
      </c>
      <c r="O18" s="17">
        <f t="shared" ref="O18:O24" si="10">+L18/I18</f>
        <v>3446.3157894736842</v>
      </c>
      <c r="P18" s="17">
        <f t="shared" ref="P18:P24" si="11">+M18/J18</f>
        <v>3691.2</v>
      </c>
      <c r="Q18" s="18">
        <f t="shared" si="5"/>
        <v>7.1056811240073264E-2</v>
      </c>
      <c r="R18" s="21"/>
      <c r="S18" s="21"/>
      <c r="T18" s="21"/>
      <c r="U18" s="21"/>
      <c r="V18" s="21"/>
      <c r="W18" s="21"/>
      <c r="X18" s="21"/>
      <c r="Y18" s="34"/>
    </row>
    <row r="19" spans="1:25" s="21" customFormat="1">
      <c r="A19" s="25" t="s">
        <v>46</v>
      </c>
      <c r="B19" s="299">
        <v>19</v>
      </c>
      <c r="C19" s="14">
        <f t="shared" si="0"/>
        <v>5.9374999999999997E-2</v>
      </c>
      <c r="D19" s="17">
        <v>67246</v>
      </c>
      <c r="E19" s="14">
        <f t="shared" si="1"/>
        <v>6.678584552433732E-2</v>
      </c>
      <c r="F19" s="19">
        <f t="shared" si="7"/>
        <v>3539.2631578947367</v>
      </c>
      <c r="H19" s="25" t="s">
        <v>46</v>
      </c>
      <c r="I19" s="429">
        <v>17</v>
      </c>
      <c r="J19" s="429">
        <f t="shared" si="2"/>
        <v>19</v>
      </c>
      <c r="K19" s="24">
        <f t="shared" si="9"/>
        <v>0.11764705882352941</v>
      </c>
      <c r="L19" s="16">
        <v>55369</v>
      </c>
      <c r="M19" s="15">
        <f t="shared" si="8"/>
        <v>67246</v>
      </c>
      <c r="N19" s="24">
        <f t="shared" si="6"/>
        <v>0.21450631219635535</v>
      </c>
      <c r="O19" s="17">
        <f t="shared" si="10"/>
        <v>3257</v>
      </c>
      <c r="P19" s="17">
        <f t="shared" si="11"/>
        <v>3539.2631578947367</v>
      </c>
      <c r="Q19" s="18">
        <f t="shared" ref="Q19:Q24" si="12">+(P19-O19)/O19</f>
        <v>8.6663542491475787E-2</v>
      </c>
      <c r="Y19" s="34"/>
    </row>
    <row r="20" spans="1:25">
      <c r="A20" s="25" t="s">
        <v>47</v>
      </c>
      <c r="B20" s="299">
        <v>21</v>
      </c>
      <c r="C20" s="14">
        <f t="shared" si="0"/>
        <v>6.5625000000000003E-2</v>
      </c>
      <c r="D20" s="17">
        <v>64447</v>
      </c>
      <c r="E20" s="14">
        <f>+D20/D$24</f>
        <v>6.4005998669169423E-2</v>
      </c>
      <c r="F20" s="19">
        <f>+D20/B20</f>
        <v>3068.9047619047619</v>
      </c>
      <c r="G20" s="21"/>
      <c r="H20" s="25" t="str">
        <f>A20</f>
        <v>SEPTIEMBRE</v>
      </c>
      <c r="I20" s="429">
        <v>19</v>
      </c>
      <c r="J20" s="235">
        <f t="shared" si="2"/>
        <v>21</v>
      </c>
      <c r="K20" s="24">
        <f t="shared" si="9"/>
        <v>0.10526315789473684</v>
      </c>
      <c r="L20" s="15">
        <v>47276</v>
      </c>
      <c r="M20" s="15">
        <f>D20</f>
        <v>64447</v>
      </c>
      <c r="N20" s="24">
        <f>+(M20-L20)/L20</f>
        <v>0.3632075471698113</v>
      </c>
      <c r="O20" s="15">
        <f t="shared" si="10"/>
        <v>2488.2105263157896</v>
      </c>
      <c r="P20" s="17">
        <f t="shared" si="11"/>
        <v>3068.9047619047619</v>
      </c>
      <c r="Q20" s="18">
        <f t="shared" si="12"/>
        <v>0.23337825696316258</v>
      </c>
      <c r="R20" s="21"/>
      <c r="S20" s="21"/>
      <c r="T20" s="22"/>
      <c r="U20" s="22"/>
      <c r="V20" s="22"/>
      <c r="W20" s="22"/>
      <c r="X20" s="22"/>
      <c r="Y20" s="23"/>
    </row>
    <row r="21" spans="1:25">
      <c r="A21" s="25" t="s">
        <v>48</v>
      </c>
      <c r="B21" s="299">
        <v>30</v>
      </c>
      <c r="C21" s="14">
        <f t="shared" si="0"/>
        <v>9.375E-2</v>
      </c>
      <c r="D21" s="17">
        <v>90963</v>
      </c>
      <c r="E21" s="14">
        <f>+D21/D$24</f>
        <v>9.0340553585793876E-2</v>
      </c>
      <c r="F21" s="19">
        <f>+D21/B21</f>
        <v>3032.1</v>
      </c>
      <c r="G21" s="21"/>
      <c r="H21" s="25" t="str">
        <f>A21</f>
        <v>OCTUBRE</v>
      </c>
      <c r="I21" s="429">
        <v>37</v>
      </c>
      <c r="J21" s="235">
        <f t="shared" si="2"/>
        <v>30</v>
      </c>
      <c r="K21" s="24">
        <f t="shared" si="9"/>
        <v>-0.1891891891891892</v>
      </c>
      <c r="L21" s="15">
        <v>89196</v>
      </c>
      <c r="M21" s="15">
        <f>D21</f>
        <v>90963</v>
      </c>
      <c r="N21" s="24">
        <f>+(M21-L21)/L21</f>
        <v>1.9810305394860755E-2</v>
      </c>
      <c r="O21" s="15">
        <f t="shared" si="10"/>
        <v>2410.7027027027025</v>
      </c>
      <c r="P21" s="17">
        <f t="shared" si="11"/>
        <v>3032.1</v>
      </c>
      <c r="Q21" s="18">
        <f t="shared" si="12"/>
        <v>0.25776604332032832</v>
      </c>
      <c r="R21" s="21"/>
      <c r="S21" s="21"/>
      <c r="T21" s="22"/>
      <c r="U21" s="22"/>
      <c r="V21" s="22"/>
      <c r="W21" s="22"/>
      <c r="X21" s="22"/>
      <c r="Y21" s="23"/>
    </row>
    <row r="22" spans="1:25" s="21" customFormat="1">
      <c r="A22" s="25" t="s">
        <v>49</v>
      </c>
      <c r="B22" s="299">
        <v>34</v>
      </c>
      <c r="C22" s="14">
        <f t="shared" si="0"/>
        <v>0.10625</v>
      </c>
      <c r="D22" s="17">
        <v>104309</v>
      </c>
      <c r="E22" s="14">
        <f t="shared" si="1"/>
        <v>0.10359522887306459</v>
      </c>
      <c r="F22" s="19">
        <f t="shared" si="7"/>
        <v>3067.9117647058824</v>
      </c>
      <c r="H22" s="25" t="str">
        <f>A22</f>
        <v>NOVIEMBRE</v>
      </c>
      <c r="I22" s="116">
        <v>39</v>
      </c>
      <c r="J22" s="235">
        <f t="shared" si="2"/>
        <v>34</v>
      </c>
      <c r="K22" s="24">
        <f t="shared" si="9"/>
        <v>-0.12820512820512819</v>
      </c>
      <c r="L22" s="15">
        <v>107946</v>
      </c>
      <c r="M22" s="15">
        <f t="shared" si="8"/>
        <v>104309</v>
      </c>
      <c r="N22" s="24">
        <f>+(M22-L22)/L22</f>
        <v>-3.3692772312081967E-2</v>
      </c>
      <c r="O22" s="15">
        <f t="shared" si="10"/>
        <v>2767.8461538461538</v>
      </c>
      <c r="P22" s="17">
        <f t="shared" si="11"/>
        <v>3067.9117647058824</v>
      </c>
      <c r="Q22" s="18">
        <f t="shared" si="12"/>
        <v>0.10841123175967073</v>
      </c>
      <c r="Y22" s="34"/>
    </row>
    <row r="23" spans="1:25" s="21" customFormat="1" ht="19.5" thickBot="1">
      <c r="A23" s="25" t="s">
        <v>50</v>
      </c>
      <c r="B23" s="299">
        <v>27</v>
      </c>
      <c r="C23" s="14">
        <f t="shared" si="0"/>
        <v>8.4375000000000006E-2</v>
      </c>
      <c r="D23" s="17">
        <v>81882</v>
      </c>
      <c r="E23" s="14">
        <f t="shared" si="1"/>
        <v>8.1321693531567499E-2</v>
      </c>
      <c r="F23" s="19">
        <f t="shared" si="7"/>
        <v>3032.6666666666665</v>
      </c>
      <c r="H23" s="25" t="str">
        <f>A23</f>
        <v>DICIEMBRE</v>
      </c>
      <c r="I23" s="116">
        <v>34</v>
      </c>
      <c r="J23" s="235">
        <f t="shared" si="2"/>
        <v>27</v>
      </c>
      <c r="K23" s="24">
        <f t="shared" si="9"/>
        <v>-0.20588235294117646</v>
      </c>
      <c r="L23" s="15">
        <v>96819</v>
      </c>
      <c r="M23" s="15">
        <f>D23</f>
        <v>81882</v>
      </c>
      <c r="N23" s="24">
        <f>+(M23-L23)/L23</f>
        <v>-0.15427756948532828</v>
      </c>
      <c r="O23" s="15">
        <f t="shared" si="10"/>
        <v>2847.6176470588234</v>
      </c>
      <c r="P23" s="17">
        <f t="shared" si="11"/>
        <v>3032.6666666666665</v>
      </c>
      <c r="Q23" s="18">
        <f t="shared" si="12"/>
        <v>6.4983801388845838E-2</v>
      </c>
      <c r="Y23" s="34"/>
    </row>
    <row r="24" spans="1:25" ht="19.5" thickBot="1">
      <c r="A24" s="316" t="s">
        <v>21</v>
      </c>
      <c r="B24" s="405">
        <f>SUM(B12:B23)</f>
        <v>320</v>
      </c>
      <c r="C24" s="395">
        <f>SUM(C12:C23)</f>
        <v>0.99999999999999989</v>
      </c>
      <c r="D24" s="396">
        <f>SUM(D12:D23)</f>
        <v>1006890</v>
      </c>
      <c r="E24" s="395">
        <f>SUM(E12:E23)</f>
        <v>1</v>
      </c>
      <c r="F24" s="397">
        <f t="shared" si="7"/>
        <v>3146.53125</v>
      </c>
      <c r="G24" s="21"/>
      <c r="H24" s="316" t="s">
        <v>21</v>
      </c>
      <c r="I24" s="448">
        <f>SUM(I12:I23)</f>
        <v>332</v>
      </c>
      <c r="J24" s="396">
        <f>SUM(J12:J23)</f>
        <v>320</v>
      </c>
      <c r="K24" s="395">
        <f t="shared" si="9"/>
        <v>-3.614457831325301E-2</v>
      </c>
      <c r="L24" s="396">
        <f>SUM(L12:L23)</f>
        <v>744221</v>
      </c>
      <c r="M24" s="396">
        <f>SUM(M12:M23)</f>
        <v>1006890</v>
      </c>
      <c r="N24" s="395">
        <f>+(M24-L24)/L24</f>
        <v>0.35294489136963347</v>
      </c>
      <c r="O24" s="398">
        <f t="shared" si="10"/>
        <v>2241.6295180722891</v>
      </c>
      <c r="P24" s="398">
        <f t="shared" si="11"/>
        <v>3146.53125</v>
      </c>
      <c r="Q24" s="399">
        <f t="shared" si="12"/>
        <v>0.40368032479599475</v>
      </c>
      <c r="R24" s="21"/>
      <c r="S24" s="21"/>
      <c r="T24" s="22"/>
      <c r="U24" s="22"/>
      <c r="V24" s="22"/>
      <c r="W24" s="22"/>
      <c r="X24" s="22"/>
      <c r="Y24" s="23"/>
    </row>
    <row r="25" spans="1:25">
      <c r="A25" s="285"/>
      <c r="B25" s="116"/>
      <c r="C25" s="286"/>
      <c r="D25" s="17"/>
      <c r="E25" s="287"/>
      <c r="F25" s="21"/>
      <c r="G25" s="21" t="s">
        <v>124</v>
      </c>
      <c r="H25" s="21"/>
      <c r="I25" s="21"/>
      <c r="J25" s="21"/>
      <c r="K25" s="21"/>
      <c r="L25" s="21"/>
      <c r="M25" s="288"/>
      <c r="N25" s="21"/>
      <c r="O25" s="21"/>
      <c r="P25" s="21"/>
      <c r="Q25" s="21"/>
      <c r="R25" s="21"/>
      <c r="S25" s="21"/>
      <c r="T25" s="22"/>
      <c r="U25" s="22"/>
      <c r="V25" s="22"/>
      <c r="W25" s="22"/>
      <c r="X25" s="22"/>
      <c r="Y25" s="23"/>
    </row>
    <row r="26" spans="1:2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2"/>
      <c r="U26" s="22"/>
      <c r="V26" s="22"/>
      <c r="W26" s="22"/>
      <c r="X26" s="22"/>
      <c r="Y26" s="23"/>
    </row>
    <row r="27" spans="1:2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2"/>
      <c r="U27" s="22"/>
      <c r="V27" s="22"/>
      <c r="W27" s="22"/>
      <c r="X27" s="22"/>
      <c r="Y27" s="23"/>
    </row>
    <row r="28" spans="1:2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  <c r="U28" s="22"/>
      <c r="V28" s="22"/>
      <c r="W28" s="22"/>
      <c r="X28" s="22"/>
      <c r="Y28" s="23"/>
    </row>
    <row r="29" spans="1:2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2"/>
      <c r="U29" s="22"/>
      <c r="V29" s="22"/>
      <c r="W29" s="22"/>
      <c r="X29" s="22"/>
      <c r="Y29" s="23"/>
    </row>
    <row r="30" spans="1:25">
      <c r="A30" s="20"/>
      <c r="B30" s="283"/>
      <c r="C30" s="283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2"/>
      <c r="U30" s="22"/>
      <c r="V30" s="22"/>
      <c r="W30" s="22"/>
      <c r="X30" s="22"/>
      <c r="Y30" s="23"/>
    </row>
    <row r="31" spans="1:25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2"/>
      <c r="U31" s="22"/>
      <c r="V31" s="22"/>
      <c r="W31" s="22"/>
      <c r="X31" s="22"/>
      <c r="Y31" s="23"/>
    </row>
    <row r="32" spans="1:25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2"/>
      <c r="U32" s="22"/>
      <c r="V32" s="22"/>
      <c r="W32" s="22"/>
      <c r="X32" s="22"/>
      <c r="Y32" s="23"/>
    </row>
    <row r="33" spans="1:25">
      <c r="A33" s="20"/>
      <c r="B33" s="21"/>
      <c r="C33" s="21"/>
      <c r="D33" s="21"/>
      <c r="E33" s="21"/>
      <c r="F33" s="21"/>
      <c r="G33" s="21"/>
      <c r="H33" s="289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2"/>
      <c r="U33" s="22"/>
      <c r="V33" s="22"/>
      <c r="W33" s="22"/>
      <c r="X33" s="22"/>
      <c r="Y33" s="23"/>
    </row>
    <row r="34" spans="1:25">
      <c r="A34" s="20"/>
      <c r="B34" s="21"/>
      <c r="C34" s="21"/>
      <c r="D34" s="290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2"/>
      <c r="U34" s="22"/>
      <c r="V34" s="22"/>
      <c r="W34" s="22"/>
      <c r="X34" s="22"/>
      <c r="Y34" s="23"/>
    </row>
    <row r="35" spans="1:2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2"/>
      <c r="U35" s="22"/>
      <c r="V35" s="22"/>
      <c r="W35" s="22"/>
      <c r="X35" s="22"/>
      <c r="Y35" s="23"/>
    </row>
    <row r="36" spans="1:2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2"/>
      <c r="U36" s="22"/>
      <c r="V36" s="22"/>
      <c r="W36" s="22"/>
      <c r="X36" s="22"/>
      <c r="Y36" s="23"/>
    </row>
    <row r="37" spans="1:25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2"/>
      <c r="U37" s="22"/>
      <c r="V37" s="22"/>
      <c r="W37" s="22"/>
      <c r="X37" s="22"/>
      <c r="Y37" s="23"/>
    </row>
    <row r="38" spans="1:25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2"/>
      <c r="U38" s="22"/>
      <c r="V38" s="22"/>
      <c r="W38" s="22"/>
      <c r="X38" s="22"/>
      <c r="Y38" s="23"/>
    </row>
    <row r="39" spans="1:2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2"/>
      <c r="U39" s="22"/>
      <c r="V39" s="22"/>
      <c r="W39" s="22"/>
      <c r="X39" s="22"/>
      <c r="Y39" s="23"/>
    </row>
    <row r="40" spans="1: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2"/>
      <c r="U40" s="22"/>
      <c r="V40" s="22"/>
      <c r="W40" s="22"/>
      <c r="X40" s="22"/>
      <c r="Y40" s="23"/>
    </row>
    <row r="41" spans="1:25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2"/>
      <c r="U41" s="22"/>
      <c r="V41" s="22"/>
      <c r="W41" s="22"/>
      <c r="X41" s="22"/>
      <c r="Y41" s="23"/>
    </row>
    <row r="42" spans="1:25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2"/>
      <c r="U42" s="22"/>
      <c r="V42" s="22"/>
      <c r="W42" s="22"/>
      <c r="X42" s="22"/>
      <c r="Y42" s="23"/>
    </row>
    <row r="43" spans="1:25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2"/>
      <c r="U43" s="22"/>
      <c r="V43" s="22"/>
      <c r="W43" s="22"/>
      <c r="X43" s="22"/>
      <c r="Y43" s="23"/>
    </row>
    <row r="44" spans="1:25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2"/>
      <c r="U44" s="22"/>
      <c r="V44" s="22"/>
      <c r="W44" s="22"/>
      <c r="X44" s="22"/>
      <c r="Y44" s="23"/>
    </row>
    <row r="45" spans="1:2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2"/>
      <c r="U45" s="22"/>
      <c r="V45" s="22"/>
      <c r="W45" s="22"/>
      <c r="X45" s="22"/>
      <c r="Y45" s="23"/>
    </row>
    <row r="46" spans="1:25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2"/>
      <c r="U46" s="22"/>
      <c r="V46" s="22"/>
      <c r="W46" s="22"/>
      <c r="X46" s="22"/>
      <c r="Y46" s="23"/>
    </row>
    <row r="47" spans="1:25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2"/>
      <c r="U47" s="22"/>
      <c r="V47" s="22"/>
      <c r="W47" s="22"/>
      <c r="X47" s="22"/>
      <c r="Y47" s="23"/>
    </row>
    <row r="48" spans="1:25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2"/>
      <c r="U48" s="22"/>
      <c r="V48" s="22"/>
      <c r="W48" s="22"/>
      <c r="X48" s="22"/>
      <c r="Y48" s="23"/>
    </row>
    <row r="49" spans="1:25">
      <c r="A49" s="2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2"/>
      <c r="U49" s="22"/>
      <c r="V49" s="22"/>
      <c r="W49" s="22"/>
      <c r="X49" s="22"/>
      <c r="Y49" s="23"/>
    </row>
    <row r="50" spans="1:25">
      <c r="A50" s="2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2"/>
      <c r="U50" s="22"/>
      <c r="V50" s="22"/>
      <c r="W50" s="22"/>
      <c r="X50" s="22"/>
      <c r="Y50" s="23"/>
    </row>
    <row r="51" spans="1:25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2"/>
      <c r="U51" s="22"/>
      <c r="V51" s="22"/>
      <c r="W51" s="22"/>
      <c r="X51" s="22"/>
      <c r="Y51" s="23"/>
    </row>
    <row r="52" spans="1:25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2"/>
      <c r="U52" s="22"/>
      <c r="V52" s="22"/>
      <c r="W52" s="22"/>
      <c r="X52" s="22"/>
      <c r="Y52" s="23"/>
    </row>
    <row r="53" spans="1:25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2"/>
      <c r="U53" s="22"/>
      <c r="V53" s="22"/>
      <c r="W53" s="22"/>
      <c r="X53" s="22"/>
      <c r="Y53" s="23"/>
    </row>
    <row r="54" spans="1:25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2"/>
      <c r="U54" s="22"/>
      <c r="V54" s="22"/>
      <c r="W54" s="22"/>
      <c r="X54" s="22"/>
      <c r="Y54" s="23"/>
    </row>
    <row r="55" spans="1:25">
      <c r="A55" s="2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2"/>
      <c r="U55" s="22"/>
      <c r="V55" s="22"/>
      <c r="W55" s="22"/>
      <c r="X55" s="22"/>
      <c r="Y55" s="23"/>
    </row>
    <row r="56" spans="1:2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2"/>
      <c r="U56" s="22"/>
      <c r="V56" s="22"/>
      <c r="W56" s="22"/>
      <c r="X56" s="22"/>
      <c r="Y56" s="23"/>
    </row>
    <row r="57" spans="1:25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2"/>
      <c r="U57" s="22"/>
      <c r="V57" s="22"/>
      <c r="W57" s="22"/>
      <c r="X57" s="22"/>
      <c r="Y57" s="23"/>
    </row>
    <row r="58" spans="1:25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2"/>
      <c r="U58" s="22"/>
      <c r="V58" s="22"/>
      <c r="W58" s="22"/>
      <c r="X58" s="22"/>
      <c r="Y58" s="23"/>
    </row>
    <row r="59" spans="1:25">
      <c r="A59" s="20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2"/>
      <c r="U59" s="22"/>
      <c r="V59" s="22"/>
      <c r="W59" s="22"/>
      <c r="X59" s="22"/>
      <c r="Y59" s="23"/>
    </row>
    <row r="60" spans="1: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2"/>
      <c r="U60" s="22"/>
      <c r="V60" s="22"/>
      <c r="W60" s="22"/>
      <c r="X60" s="22"/>
      <c r="Y60" s="23"/>
    </row>
    <row r="61" spans="1:25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2"/>
      <c r="U61" s="22"/>
      <c r="V61" s="22"/>
      <c r="W61" s="22"/>
      <c r="X61" s="22"/>
      <c r="Y61" s="23"/>
    </row>
    <row r="62" spans="1: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2"/>
      <c r="U62" s="22"/>
      <c r="V62" s="22"/>
      <c r="W62" s="22"/>
      <c r="X62" s="22"/>
      <c r="Y62" s="23"/>
    </row>
    <row r="63" spans="1: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2"/>
      <c r="U63" s="22"/>
      <c r="V63" s="22"/>
      <c r="W63" s="22"/>
      <c r="X63" s="22"/>
      <c r="Y63" s="23"/>
    </row>
    <row r="64" spans="1: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2"/>
      <c r="U64" s="22"/>
      <c r="V64" s="22"/>
      <c r="W64" s="22"/>
      <c r="X64" s="22"/>
      <c r="Y64" s="23"/>
    </row>
    <row r="65" spans="1:25" ht="19.5" thickBot="1">
      <c r="A65" s="279"/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91"/>
      <c r="U65" s="291"/>
      <c r="V65" s="291"/>
      <c r="W65" s="291"/>
      <c r="X65" s="291"/>
      <c r="Y65" s="292"/>
    </row>
    <row r="66" spans="1:25" s="21" customFormat="1"/>
    <row r="67" spans="1:25" s="21" customFormat="1"/>
    <row r="68" spans="1:25" s="21" customFormat="1"/>
    <row r="69" spans="1:25" s="21" customFormat="1"/>
    <row r="70" spans="1:25" s="21" customFormat="1"/>
    <row r="71" spans="1:25" s="21" customFormat="1"/>
    <row r="72" spans="1:25" s="21" customFormat="1"/>
    <row r="73" spans="1:25" s="21" customFormat="1"/>
    <row r="74" spans="1:25" s="21" customFormat="1"/>
    <row r="75" spans="1:25" s="21" customFormat="1"/>
    <row r="76" spans="1:25" s="21" customFormat="1"/>
    <row r="77" spans="1:25" s="21" customFormat="1"/>
    <row r="78" spans="1:25" s="21" customFormat="1"/>
    <row r="79" spans="1:25" s="21" customFormat="1"/>
    <row r="80" spans="1:25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  <row r="142" s="21" customFormat="1"/>
    <row r="143" s="21" customFormat="1"/>
    <row r="144" s="21" customFormat="1"/>
    <row r="145" s="21" customFormat="1"/>
    <row r="146" s="21" customFormat="1"/>
    <row r="147" s="21" customFormat="1"/>
    <row r="148" s="21" customFormat="1"/>
    <row r="149" s="21" customFormat="1"/>
    <row r="150" s="21" customFormat="1"/>
    <row r="151" s="21" customFormat="1"/>
    <row r="152" s="21" customFormat="1"/>
    <row r="153" s="21" customFormat="1"/>
    <row r="154" s="21" customFormat="1"/>
    <row r="155" s="21" customFormat="1"/>
    <row r="156" s="21" customFormat="1"/>
    <row r="157" s="21" customFormat="1"/>
    <row r="158" s="21" customFormat="1"/>
    <row r="159" s="21" customFormat="1"/>
    <row r="160" s="21" customFormat="1"/>
    <row r="161" s="21" customFormat="1"/>
    <row r="162" s="21" customFormat="1"/>
    <row r="163" s="21" customFormat="1"/>
    <row r="164" s="21" customFormat="1"/>
    <row r="165" s="21" customFormat="1"/>
    <row r="166" s="21" customFormat="1"/>
    <row r="167" s="21" customFormat="1"/>
    <row r="168" s="21" customFormat="1"/>
    <row r="169" s="21" customFormat="1"/>
    <row r="170" s="21" customFormat="1"/>
    <row r="171" s="21" customFormat="1"/>
    <row r="172" s="21" customFormat="1"/>
    <row r="173" s="21" customFormat="1"/>
    <row r="174" s="21" customFormat="1"/>
    <row r="175" s="21" customFormat="1"/>
    <row r="176" s="21" customFormat="1"/>
    <row r="177" s="21" customFormat="1"/>
    <row r="178" s="21" customFormat="1"/>
    <row r="179" s="21" customFormat="1"/>
    <row r="180" s="21" customFormat="1"/>
    <row r="181" s="21" customFormat="1"/>
    <row r="182" s="21" customFormat="1"/>
    <row r="183" s="21" customFormat="1"/>
    <row r="184" s="21" customFormat="1"/>
    <row r="185" s="21" customFormat="1"/>
    <row r="186" s="21" customFormat="1"/>
    <row r="187" s="21" customFormat="1"/>
    <row r="188" s="21" customFormat="1"/>
    <row r="189" s="21" customFormat="1"/>
    <row r="190" s="21" customFormat="1"/>
    <row r="191" s="21" customFormat="1"/>
    <row r="192" s="21" customFormat="1"/>
    <row r="193" s="21" customFormat="1"/>
    <row r="194" s="21" customFormat="1"/>
    <row r="195" s="21" customFormat="1"/>
    <row r="196" s="21" customFormat="1"/>
    <row r="197" s="21" customFormat="1"/>
    <row r="198" s="21" customFormat="1"/>
    <row r="199" s="21" customFormat="1"/>
    <row r="200" s="21" customFormat="1"/>
    <row r="201" s="21" customFormat="1"/>
    <row r="202" s="21" customFormat="1"/>
    <row r="203" s="21" customFormat="1"/>
    <row r="204" s="21" customFormat="1"/>
    <row r="205" s="21" customFormat="1"/>
    <row r="206" s="21" customFormat="1"/>
    <row r="207" s="21" customFormat="1"/>
    <row r="208" s="21" customFormat="1"/>
    <row r="209" s="21" customFormat="1"/>
    <row r="210" s="21" customFormat="1"/>
    <row r="211" s="21" customFormat="1"/>
    <row r="212" s="21" customFormat="1"/>
    <row r="213" s="21" customFormat="1"/>
    <row r="214" s="21" customFormat="1"/>
    <row r="215" s="21" customFormat="1"/>
    <row r="216" s="21" customFormat="1"/>
    <row r="217" s="21" customFormat="1"/>
    <row r="218" s="21" customFormat="1"/>
    <row r="219" s="21" customFormat="1"/>
    <row r="220" s="21" customFormat="1"/>
    <row r="221" s="21" customFormat="1"/>
    <row r="222" s="21" customFormat="1"/>
    <row r="223" s="21" customFormat="1"/>
    <row r="224" s="21" customFormat="1"/>
    <row r="225" s="21" customFormat="1"/>
    <row r="226" s="21" customFormat="1"/>
    <row r="227" s="21" customFormat="1"/>
    <row r="228" s="21" customFormat="1"/>
    <row r="229" s="21" customFormat="1"/>
    <row r="230" s="21" customFormat="1"/>
    <row r="231" s="21" customFormat="1"/>
    <row r="232" s="21" customFormat="1"/>
    <row r="233" s="21" customFormat="1"/>
    <row r="234" s="21" customFormat="1"/>
    <row r="235" s="21" customFormat="1"/>
    <row r="236" s="21" customFormat="1"/>
    <row r="237" s="21" customFormat="1"/>
    <row r="238" s="21" customFormat="1"/>
    <row r="239" s="21" customFormat="1"/>
    <row r="240" s="21" customFormat="1"/>
    <row r="241" s="21" customFormat="1"/>
    <row r="242" s="21" customFormat="1"/>
    <row r="243" s="21" customFormat="1"/>
    <row r="244" s="21" customFormat="1"/>
    <row r="245" s="21" customFormat="1"/>
    <row r="246" s="21" customFormat="1"/>
    <row r="247" s="21" customFormat="1"/>
    <row r="248" s="21" customFormat="1"/>
    <row r="249" s="21" customFormat="1"/>
    <row r="250" s="21" customFormat="1"/>
    <row r="251" s="21" customFormat="1"/>
    <row r="252" s="21" customFormat="1"/>
    <row r="253" s="21" customFormat="1"/>
    <row r="254" s="21" customFormat="1"/>
    <row r="255" s="21" customFormat="1"/>
    <row r="256" s="21" customFormat="1"/>
    <row r="257" s="21" customFormat="1"/>
    <row r="258" s="21" customFormat="1"/>
    <row r="259" s="21" customFormat="1"/>
    <row r="260" s="21" customFormat="1"/>
    <row r="261" s="21" customFormat="1"/>
    <row r="262" s="21" customFormat="1"/>
    <row r="263" s="21" customFormat="1"/>
    <row r="264" s="21" customFormat="1"/>
    <row r="265" s="21" customFormat="1"/>
    <row r="266" s="21" customFormat="1"/>
    <row r="267" s="21" customFormat="1"/>
    <row r="268" s="21" customFormat="1"/>
    <row r="269" s="21" customFormat="1"/>
    <row r="270" s="21" customFormat="1"/>
    <row r="271" s="21" customFormat="1"/>
    <row r="272" s="21" customFormat="1"/>
    <row r="273" s="21" customFormat="1"/>
    <row r="274" s="21" customFormat="1"/>
    <row r="275" s="21" customFormat="1"/>
    <row r="276" s="21" customFormat="1"/>
    <row r="277" s="21" customFormat="1"/>
    <row r="278" s="21" customFormat="1"/>
    <row r="279" s="21" customFormat="1"/>
    <row r="280" s="21" customFormat="1"/>
    <row r="281" s="21" customFormat="1"/>
    <row r="282" s="21" customFormat="1"/>
    <row r="283" s="21" customFormat="1"/>
    <row r="284" s="21" customFormat="1"/>
    <row r="285" s="21" customFormat="1"/>
    <row r="286" s="21" customFormat="1"/>
    <row r="287" s="21" customFormat="1"/>
    <row r="288" s="21" customFormat="1"/>
    <row r="289" s="21" customFormat="1"/>
    <row r="290" s="21" customFormat="1"/>
    <row r="291" s="21" customFormat="1"/>
    <row r="292" s="21" customFormat="1"/>
    <row r="293" s="21" customFormat="1"/>
    <row r="294" s="21" customFormat="1"/>
    <row r="295" s="21" customFormat="1"/>
    <row r="296" s="21" customFormat="1"/>
    <row r="297" s="21" customFormat="1"/>
    <row r="298" s="21" customFormat="1"/>
    <row r="299" s="21" customFormat="1"/>
    <row r="300" s="21" customFormat="1"/>
    <row r="301" s="21" customFormat="1"/>
    <row r="302" s="21" customFormat="1"/>
    <row r="303" s="21" customFormat="1"/>
    <row r="304" s="21" customFormat="1"/>
    <row r="305" s="21" customFormat="1"/>
    <row r="306" s="21" customFormat="1"/>
    <row r="307" s="21" customFormat="1"/>
    <row r="308" s="21" customFormat="1"/>
    <row r="309" s="21" customFormat="1"/>
    <row r="310" s="21" customFormat="1"/>
    <row r="311" s="21" customFormat="1"/>
    <row r="312" s="21" customFormat="1"/>
    <row r="313" s="21" customFormat="1"/>
    <row r="314" s="21" customFormat="1"/>
    <row r="315" s="21" customFormat="1"/>
    <row r="316" s="21" customFormat="1"/>
    <row r="317" s="21" customFormat="1"/>
    <row r="318" s="21" customFormat="1"/>
    <row r="319" s="21" customFormat="1"/>
    <row r="320" s="21" customFormat="1"/>
    <row r="321" s="21" customFormat="1"/>
    <row r="322" s="21" customFormat="1"/>
    <row r="323" s="21" customFormat="1"/>
    <row r="324" s="21" customFormat="1"/>
    <row r="325" s="21" customFormat="1"/>
    <row r="326" s="21" customFormat="1"/>
    <row r="327" s="21" customFormat="1"/>
    <row r="328" s="21" customFormat="1"/>
    <row r="329" s="21" customFormat="1"/>
    <row r="330" s="21" customFormat="1"/>
    <row r="331" s="21" customFormat="1"/>
    <row r="332" s="21" customFormat="1"/>
    <row r="333" s="21" customFormat="1"/>
    <row r="334" s="21" customFormat="1"/>
    <row r="335" s="21" customFormat="1"/>
    <row r="336" s="21" customFormat="1"/>
    <row r="337" s="21" customFormat="1"/>
    <row r="338" s="21" customFormat="1"/>
    <row r="339" s="21" customFormat="1"/>
    <row r="340" s="21" customFormat="1"/>
    <row r="341" s="21" customFormat="1"/>
    <row r="342" s="21" customFormat="1"/>
    <row r="343" s="21" customFormat="1"/>
    <row r="344" s="21" customFormat="1"/>
    <row r="345" s="21" customFormat="1"/>
    <row r="346" s="21" customFormat="1"/>
    <row r="347" s="21" customFormat="1"/>
    <row r="348" s="21" customFormat="1"/>
    <row r="349" s="21" customFormat="1"/>
    <row r="350" s="21" customFormat="1"/>
    <row r="351" s="21" customFormat="1"/>
    <row r="352" s="21" customFormat="1"/>
    <row r="353" s="21" customFormat="1"/>
    <row r="354" s="21" customFormat="1"/>
    <row r="355" s="21" customFormat="1"/>
    <row r="356" s="21" customFormat="1"/>
    <row r="357" s="21" customFormat="1"/>
    <row r="358" s="21" customFormat="1"/>
    <row r="359" s="21" customFormat="1"/>
    <row r="360" s="21" customFormat="1"/>
    <row r="361" s="21" customFormat="1"/>
    <row r="362" s="21" customFormat="1"/>
    <row r="363" s="21" customFormat="1"/>
    <row r="364" s="21" customFormat="1"/>
    <row r="365" s="21" customFormat="1"/>
    <row r="366" s="21" customFormat="1"/>
    <row r="367" s="21" customFormat="1"/>
    <row r="368" s="21" customFormat="1"/>
    <row r="369" s="21" customFormat="1"/>
    <row r="370" s="21" customFormat="1"/>
    <row r="371" s="21" customFormat="1"/>
    <row r="372" s="21" customFormat="1"/>
    <row r="373" s="21" customFormat="1"/>
    <row r="374" s="21" customFormat="1"/>
    <row r="375" s="21" customFormat="1"/>
    <row r="376" s="21" customFormat="1"/>
    <row r="377" s="21" customFormat="1"/>
    <row r="378" s="21" customFormat="1"/>
    <row r="379" s="21" customFormat="1"/>
    <row r="380" s="21" customFormat="1"/>
    <row r="381" s="21" customFormat="1"/>
    <row r="382" s="21" customFormat="1"/>
    <row r="383" s="21" customFormat="1"/>
    <row r="384" s="21" customFormat="1"/>
    <row r="385" s="21" customFormat="1"/>
    <row r="386" s="21" customFormat="1"/>
    <row r="387" s="21" customFormat="1"/>
    <row r="388" s="21" customFormat="1"/>
    <row r="389" s="21" customFormat="1"/>
    <row r="390" s="21" customFormat="1"/>
    <row r="391" s="21" customFormat="1"/>
    <row r="392" s="21" customFormat="1"/>
    <row r="393" s="21" customFormat="1"/>
    <row r="394" s="21" customFormat="1"/>
    <row r="395" s="21" customFormat="1"/>
    <row r="396" s="21" customFormat="1"/>
    <row r="397" s="21" customFormat="1"/>
    <row r="398" s="21" customFormat="1"/>
    <row r="399" s="21" customFormat="1"/>
    <row r="400" s="21" customFormat="1"/>
    <row r="401" s="21" customFormat="1"/>
    <row r="402" s="21" customFormat="1"/>
    <row r="403" s="21" customFormat="1"/>
    <row r="404" s="21" customFormat="1"/>
    <row r="405" s="21" customFormat="1"/>
    <row r="406" s="21" customFormat="1"/>
    <row r="407" s="21" customFormat="1"/>
    <row r="408" s="21" customFormat="1"/>
    <row r="409" s="21" customFormat="1"/>
    <row r="410" s="21" customFormat="1"/>
    <row r="411" s="21" customFormat="1"/>
    <row r="412" s="21" customFormat="1"/>
    <row r="413" s="21" customFormat="1"/>
    <row r="414" s="21" customFormat="1"/>
    <row r="415" s="21" customFormat="1"/>
    <row r="416" s="21" customFormat="1"/>
    <row r="417" s="21" customFormat="1"/>
    <row r="418" s="21" customFormat="1"/>
    <row r="419" s="21" customFormat="1"/>
    <row r="420" s="21" customFormat="1"/>
    <row r="421" s="21" customFormat="1"/>
    <row r="422" s="21" customFormat="1"/>
    <row r="423" s="21" customFormat="1"/>
    <row r="424" s="21" customFormat="1"/>
    <row r="425" s="21" customFormat="1"/>
    <row r="426" s="21" customFormat="1"/>
    <row r="427" s="21" customFormat="1"/>
    <row r="428" s="21" customFormat="1"/>
    <row r="429" s="21" customFormat="1"/>
    <row r="430" s="21" customFormat="1"/>
    <row r="431" s="21" customFormat="1"/>
    <row r="432" s="21" customFormat="1"/>
    <row r="433" s="21" customFormat="1"/>
    <row r="434" s="21" customFormat="1"/>
    <row r="435" s="21" customFormat="1"/>
    <row r="436" s="21" customFormat="1"/>
    <row r="437" s="21" customFormat="1"/>
    <row r="438" s="21" customFormat="1"/>
    <row r="439" s="21" customFormat="1"/>
    <row r="440" s="21" customFormat="1"/>
    <row r="441" s="21" customFormat="1"/>
    <row r="442" s="21" customFormat="1"/>
    <row r="443" s="21" customFormat="1"/>
    <row r="444" s="21" customFormat="1"/>
    <row r="445" s="21" customFormat="1"/>
    <row r="446" s="21" customFormat="1"/>
    <row r="447" s="21" customFormat="1"/>
    <row r="448" s="21" customFormat="1"/>
    <row r="449" s="21" customFormat="1"/>
    <row r="450" s="21" customFormat="1"/>
    <row r="451" s="21" customFormat="1"/>
    <row r="452" s="21" customFormat="1"/>
    <row r="453" s="21" customFormat="1"/>
    <row r="454" s="21" customFormat="1"/>
    <row r="455" s="21" customFormat="1"/>
    <row r="456" s="21" customFormat="1"/>
    <row r="457" s="21" customFormat="1"/>
    <row r="458" s="21" customFormat="1"/>
    <row r="459" s="21" customFormat="1"/>
    <row r="460" s="21" customFormat="1"/>
    <row r="461" s="21" customFormat="1"/>
    <row r="462" s="21" customFormat="1"/>
    <row r="463" s="21" customFormat="1"/>
    <row r="464" s="21" customFormat="1"/>
    <row r="465" s="21" customFormat="1"/>
    <row r="466" s="21" customFormat="1"/>
    <row r="467" s="21" customFormat="1"/>
    <row r="468" s="21" customFormat="1"/>
    <row r="469" s="21" customFormat="1"/>
    <row r="470" s="21" customFormat="1"/>
    <row r="471" s="21" customFormat="1"/>
    <row r="472" s="21" customFormat="1"/>
    <row r="473" s="21" customFormat="1"/>
    <row r="474" s="21" customFormat="1"/>
    <row r="475" s="21" customFormat="1"/>
    <row r="476" s="21" customFormat="1"/>
    <row r="477" s="21" customFormat="1"/>
    <row r="478" s="21" customFormat="1"/>
    <row r="479" s="21" customFormat="1"/>
    <row r="480" s="21" customFormat="1"/>
    <row r="481" s="21" customFormat="1"/>
    <row r="482" s="21" customFormat="1"/>
    <row r="483" s="21" customFormat="1"/>
    <row r="484" s="21" customFormat="1"/>
    <row r="485" s="21" customFormat="1"/>
    <row r="486" s="21" customFormat="1"/>
    <row r="487" s="21" customFormat="1"/>
    <row r="488" s="21" customFormat="1"/>
    <row r="489" s="21" customFormat="1"/>
    <row r="490" s="21" customFormat="1"/>
    <row r="491" s="21" customFormat="1"/>
    <row r="492" s="21" customFormat="1"/>
    <row r="493" s="21" customFormat="1"/>
    <row r="494" s="21" customFormat="1"/>
    <row r="495" s="21" customFormat="1"/>
    <row r="496" s="21" customFormat="1"/>
    <row r="497" s="21" customFormat="1"/>
    <row r="498" s="21" customFormat="1"/>
    <row r="499" s="21" customFormat="1"/>
    <row r="500" s="21" customFormat="1"/>
    <row r="501" s="21" customFormat="1"/>
    <row r="502" s="21" customFormat="1"/>
    <row r="503" s="21" customFormat="1"/>
    <row r="504" s="21" customFormat="1"/>
    <row r="505" s="21" customFormat="1"/>
    <row r="506" s="21" customFormat="1"/>
    <row r="507" s="21" customFormat="1"/>
    <row r="508" s="21" customFormat="1"/>
    <row r="509" s="21" customFormat="1"/>
    <row r="510" s="21" customFormat="1"/>
    <row r="511" s="21" customFormat="1"/>
    <row r="512" s="21" customFormat="1"/>
    <row r="513" s="21" customFormat="1"/>
    <row r="514" s="21" customFormat="1"/>
    <row r="515" s="21" customFormat="1"/>
    <row r="516" s="21" customFormat="1"/>
    <row r="517" s="21" customFormat="1"/>
    <row r="518" s="21" customFormat="1"/>
    <row r="519" s="21" customFormat="1"/>
    <row r="520" s="21" customFormat="1"/>
    <row r="521" s="21" customFormat="1"/>
    <row r="522" s="21" customFormat="1"/>
    <row r="523" s="21" customFormat="1"/>
    <row r="524" s="21" customFormat="1"/>
    <row r="525" s="21" customFormat="1"/>
    <row r="526" s="21" customFormat="1"/>
    <row r="527" s="21" customFormat="1"/>
    <row r="528" s="21" customFormat="1"/>
    <row r="529" s="21" customFormat="1"/>
    <row r="530" s="21" customFormat="1"/>
    <row r="531" s="21" customFormat="1"/>
    <row r="532" s="21" customFormat="1"/>
    <row r="533" s="21" customFormat="1"/>
    <row r="534" s="21" customFormat="1"/>
    <row r="535" s="21" customFormat="1"/>
    <row r="536" s="21" customFormat="1"/>
    <row r="537" s="21" customFormat="1"/>
    <row r="538" s="21" customFormat="1"/>
    <row r="539" s="21" customFormat="1"/>
    <row r="540" s="21" customFormat="1"/>
    <row r="541" s="21" customFormat="1"/>
    <row r="542" s="21" customFormat="1"/>
    <row r="543" s="21" customFormat="1"/>
    <row r="544" s="21" customFormat="1"/>
    <row r="545" s="21" customFormat="1"/>
    <row r="546" s="21" customFormat="1"/>
    <row r="547" s="21" customFormat="1"/>
    <row r="548" s="21" customFormat="1"/>
    <row r="549" s="21" customFormat="1"/>
    <row r="550" s="21" customFormat="1"/>
    <row r="551" s="21" customFormat="1"/>
    <row r="552" s="21" customFormat="1"/>
    <row r="553" s="21" customFormat="1"/>
    <row r="554" s="21" customFormat="1"/>
    <row r="555" s="21" customFormat="1"/>
    <row r="556" s="21" customFormat="1"/>
    <row r="557" s="21" customFormat="1"/>
    <row r="558" s="21" customFormat="1"/>
    <row r="559" s="21" customFormat="1"/>
    <row r="560" s="21" customFormat="1"/>
    <row r="561" s="21" customFormat="1"/>
    <row r="562" s="21" customFormat="1"/>
    <row r="563" s="21" customFormat="1"/>
    <row r="564" s="21" customFormat="1"/>
    <row r="565" s="21" customFormat="1"/>
    <row r="566" s="21" customFormat="1"/>
    <row r="567" s="21" customFormat="1"/>
    <row r="568" s="21" customFormat="1"/>
    <row r="569" s="21" customFormat="1"/>
    <row r="570" s="21" customFormat="1"/>
    <row r="571" s="21" customFormat="1"/>
    <row r="572" s="21" customFormat="1"/>
    <row r="573" s="21" customFormat="1"/>
    <row r="574" s="21" customFormat="1"/>
    <row r="575" s="21" customFormat="1"/>
    <row r="576" s="21" customFormat="1"/>
    <row r="577" s="21" customFormat="1"/>
    <row r="578" s="21" customFormat="1"/>
    <row r="579" s="21" customFormat="1"/>
    <row r="580" s="21" customFormat="1"/>
    <row r="581" s="21" customFormat="1"/>
    <row r="582" s="21" customFormat="1"/>
    <row r="583" s="21" customFormat="1"/>
    <row r="584" s="21" customFormat="1"/>
    <row r="585" s="21" customFormat="1"/>
    <row r="586" s="21" customFormat="1"/>
    <row r="587" s="21" customFormat="1"/>
    <row r="588" s="21" customFormat="1"/>
    <row r="589" s="21" customFormat="1"/>
    <row r="590" s="21" customFormat="1"/>
    <row r="591" s="21" customFormat="1"/>
    <row r="592" s="21" customFormat="1"/>
    <row r="593" s="21" customFormat="1"/>
    <row r="594" s="21" customFormat="1"/>
    <row r="595" s="21" customFormat="1"/>
    <row r="596" s="21" customFormat="1"/>
    <row r="597" s="21" customFormat="1"/>
    <row r="598" s="21" customFormat="1"/>
    <row r="599" s="21" customFormat="1"/>
    <row r="600" s="21" customFormat="1"/>
    <row r="601" s="21" customFormat="1"/>
    <row r="602" s="21" customFormat="1"/>
    <row r="603" s="21" customFormat="1"/>
    <row r="604" s="21" customFormat="1"/>
    <row r="605" s="21" customFormat="1"/>
    <row r="606" s="21" customFormat="1"/>
    <row r="607" s="21" customFormat="1"/>
    <row r="608" s="21" customFormat="1"/>
    <row r="609" s="21" customFormat="1"/>
    <row r="610" s="21" customFormat="1"/>
    <row r="611" s="21" customFormat="1"/>
    <row r="612" s="21" customFormat="1"/>
    <row r="613" s="21" customFormat="1"/>
    <row r="614" s="21" customFormat="1"/>
    <row r="615" s="21" customFormat="1"/>
    <row r="616" s="21" customFormat="1"/>
    <row r="617" s="21" customFormat="1"/>
    <row r="618" s="21" customFormat="1"/>
    <row r="619" s="21" customFormat="1"/>
    <row r="620" s="21" customFormat="1"/>
    <row r="621" s="21" customFormat="1"/>
    <row r="622" s="21" customFormat="1"/>
    <row r="623" s="21" customFormat="1"/>
    <row r="624" s="21" customFormat="1"/>
    <row r="625" s="21" customFormat="1"/>
    <row r="626" s="21" customFormat="1"/>
    <row r="627" s="21" customFormat="1"/>
    <row r="628" s="21" customFormat="1"/>
    <row r="629" s="21" customFormat="1"/>
    <row r="630" s="21" customFormat="1"/>
    <row r="631" s="21" customFormat="1"/>
    <row r="632" s="21" customFormat="1"/>
    <row r="633" s="21" customFormat="1"/>
    <row r="634" s="21" customFormat="1"/>
    <row r="635" s="21" customFormat="1"/>
    <row r="636" s="21" customFormat="1"/>
    <row r="637" s="21" customFormat="1"/>
    <row r="638" s="21" customFormat="1"/>
    <row r="639" s="21" customFormat="1"/>
    <row r="640" s="21" customFormat="1"/>
    <row r="641" s="21" customFormat="1"/>
    <row r="642" s="21" customFormat="1"/>
    <row r="643" s="21" customFormat="1"/>
    <row r="644" s="21" customFormat="1"/>
    <row r="645" s="21" customFormat="1"/>
    <row r="646" s="21" customFormat="1"/>
    <row r="647" s="21" customFormat="1"/>
    <row r="648" s="21" customFormat="1"/>
    <row r="649" s="21" customFormat="1"/>
    <row r="650" s="21" customFormat="1"/>
    <row r="651" s="21" customFormat="1"/>
    <row r="652" s="21" customFormat="1"/>
    <row r="653" s="21" customFormat="1"/>
    <row r="654" s="21" customFormat="1"/>
    <row r="655" s="21" customFormat="1"/>
    <row r="656" s="21" customFormat="1"/>
    <row r="657" s="21" customFormat="1"/>
    <row r="658" s="21" customFormat="1"/>
    <row r="659" s="21" customFormat="1"/>
    <row r="660" s="21" customFormat="1"/>
    <row r="661" s="21" customFormat="1"/>
    <row r="662" s="21" customFormat="1"/>
    <row r="663" s="21" customFormat="1"/>
    <row r="664" s="21" customFormat="1"/>
    <row r="665" s="21" customFormat="1"/>
    <row r="666" s="21" customFormat="1"/>
    <row r="667" s="21" customFormat="1"/>
    <row r="668" s="21" customFormat="1"/>
    <row r="669" s="21" customFormat="1"/>
    <row r="670" s="21" customFormat="1"/>
    <row r="671" s="21" customFormat="1"/>
    <row r="672" s="21" customFormat="1"/>
    <row r="673" s="21" customFormat="1"/>
    <row r="674" s="21" customFormat="1"/>
    <row r="675" s="21" customFormat="1"/>
    <row r="676" s="21" customFormat="1"/>
    <row r="677" s="21" customFormat="1"/>
    <row r="678" s="21" customFormat="1"/>
    <row r="679" s="21" customFormat="1"/>
    <row r="680" s="21" customFormat="1"/>
    <row r="681" s="21" customFormat="1"/>
    <row r="682" s="21" customFormat="1"/>
    <row r="683" s="21" customFormat="1"/>
    <row r="684" s="21" customFormat="1"/>
    <row r="685" s="21" customFormat="1"/>
    <row r="686" s="21" customFormat="1"/>
    <row r="687" s="21" customFormat="1"/>
    <row r="688" s="21" customFormat="1"/>
    <row r="689" s="21" customFormat="1"/>
    <row r="690" s="21" customFormat="1"/>
    <row r="691" s="21" customFormat="1"/>
    <row r="692" s="21" customFormat="1"/>
    <row r="693" s="21" customFormat="1"/>
    <row r="694" s="21" customFormat="1"/>
    <row r="695" s="21" customFormat="1"/>
    <row r="696" s="21" customFormat="1"/>
    <row r="697" s="21" customFormat="1"/>
    <row r="698" s="21" customFormat="1"/>
    <row r="699" s="21" customFormat="1"/>
    <row r="700" s="21" customFormat="1"/>
    <row r="701" s="21" customFormat="1"/>
    <row r="702" s="21" customFormat="1"/>
    <row r="703" s="21" customFormat="1"/>
    <row r="704" s="21" customFormat="1"/>
    <row r="705" s="21" customFormat="1"/>
    <row r="706" s="21" customFormat="1"/>
    <row r="707" s="21" customFormat="1"/>
    <row r="708" s="21" customFormat="1"/>
    <row r="709" s="21" customFormat="1"/>
    <row r="710" s="21" customFormat="1"/>
    <row r="711" s="21" customFormat="1"/>
    <row r="712" s="21" customFormat="1"/>
    <row r="713" s="21" customFormat="1"/>
    <row r="714" s="21" customFormat="1"/>
    <row r="715" s="21" customFormat="1"/>
    <row r="716" s="21" customFormat="1"/>
    <row r="717" s="21" customFormat="1"/>
    <row r="718" s="21" customFormat="1"/>
    <row r="719" s="21" customFormat="1"/>
    <row r="720" s="21" customFormat="1"/>
    <row r="721" s="21" customFormat="1"/>
    <row r="722" s="21" customFormat="1"/>
    <row r="723" s="21" customFormat="1"/>
    <row r="724" s="21" customFormat="1"/>
    <row r="725" s="21" customFormat="1"/>
    <row r="726" s="21" customFormat="1"/>
    <row r="727" s="21" customFormat="1"/>
    <row r="728" s="21" customFormat="1"/>
    <row r="729" s="21" customFormat="1"/>
    <row r="730" s="21" customFormat="1"/>
    <row r="731" s="21" customFormat="1"/>
    <row r="732" s="21" customFormat="1"/>
    <row r="733" s="21" customFormat="1"/>
    <row r="734" s="21" customFormat="1"/>
    <row r="735" s="21" customFormat="1"/>
    <row r="736" s="21" customFormat="1"/>
    <row r="737" s="21" customFormat="1"/>
    <row r="738" s="21" customFormat="1"/>
    <row r="739" s="21" customFormat="1"/>
    <row r="740" s="21" customFormat="1"/>
    <row r="741" s="21" customFormat="1"/>
    <row r="742" s="21" customFormat="1"/>
    <row r="743" s="21" customFormat="1"/>
    <row r="744" s="21" customFormat="1"/>
    <row r="745" s="21" customFormat="1"/>
    <row r="746" s="21" customFormat="1"/>
    <row r="747" s="21" customFormat="1"/>
    <row r="748" s="21" customFormat="1"/>
    <row r="749" s="21" customFormat="1"/>
    <row r="750" s="21" customFormat="1"/>
    <row r="751" s="21" customFormat="1"/>
    <row r="752" s="21" customFormat="1"/>
    <row r="753" s="21" customFormat="1"/>
    <row r="754" s="21" customFormat="1"/>
    <row r="755" s="21" customFormat="1"/>
    <row r="756" s="21" customFormat="1"/>
    <row r="757" s="21" customFormat="1"/>
    <row r="758" s="21" customFormat="1"/>
    <row r="759" s="21" customFormat="1"/>
    <row r="760" s="21" customFormat="1"/>
    <row r="761" s="21" customFormat="1"/>
    <row r="762" s="21" customFormat="1"/>
    <row r="763" s="21" customFormat="1"/>
    <row r="764" s="21" customFormat="1"/>
    <row r="765" s="21" customFormat="1"/>
    <row r="766" s="21" customFormat="1"/>
    <row r="767" s="21" customFormat="1"/>
    <row r="768" s="21" customFormat="1"/>
    <row r="769" s="21" customFormat="1"/>
    <row r="770" s="21" customFormat="1"/>
    <row r="771" s="21" customFormat="1"/>
    <row r="772" s="21" customFormat="1"/>
    <row r="773" s="21" customFormat="1"/>
    <row r="774" s="21" customFormat="1"/>
    <row r="775" s="21" customFormat="1"/>
    <row r="776" s="21" customFormat="1"/>
    <row r="777" s="21" customFormat="1"/>
    <row r="778" s="21" customFormat="1"/>
    <row r="779" s="21" customFormat="1"/>
    <row r="780" s="21" customFormat="1"/>
    <row r="781" s="21" customFormat="1"/>
    <row r="782" s="21" customFormat="1"/>
    <row r="783" s="21" customFormat="1"/>
    <row r="784" s="21" customFormat="1"/>
    <row r="785" s="21" customFormat="1"/>
    <row r="786" s="21" customFormat="1"/>
    <row r="787" s="21" customFormat="1"/>
    <row r="788" s="21" customFormat="1"/>
    <row r="789" s="21" customFormat="1"/>
    <row r="790" s="21" customFormat="1"/>
    <row r="791" s="21" customFormat="1"/>
    <row r="792" s="21" customFormat="1"/>
    <row r="793" s="21" customFormat="1"/>
    <row r="794" s="21" customFormat="1"/>
    <row r="795" s="21" customFormat="1"/>
    <row r="796" s="21" customFormat="1"/>
    <row r="797" s="21" customFormat="1"/>
    <row r="798" s="21" customFormat="1"/>
    <row r="799" s="21" customFormat="1"/>
    <row r="800" s="21" customFormat="1"/>
    <row r="801" s="21" customFormat="1"/>
    <row r="802" s="21" customFormat="1"/>
    <row r="803" s="21" customFormat="1"/>
    <row r="804" s="21" customFormat="1"/>
    <row r="805" s="21" customFormat="1"/>
    <row r="806" s="21" customFormat="1"/>
    <row r="807" s="21" customFormat="1"/>
    <row r="808" s="21" customFormat="1"/>
    <row r="809" s="21" customFormat="1"/>
    <row r="810" s="21" customFormat="1"/>
    <row r="811" s="21" customFormat="1"/>
    <row r="812" s="21" customFormat="1"/>
    <row r="813" s="21" customFormat="1"/>
    <row r="814" s="21" customFormat="1"/>
    <row r="815" s="21" customFormat="1"/>
    <row r="816" s="21" customFormat="1"/>
    <row r="817" s="21" customFormat="1"/>
    <row r="818" s="21" customFormat="1"/>
    <row r="819" s="21" customFormat="1"/>
    <row r="820" s="21" customFormat="1"/>
    <row r="821" s="21" customFormat="1"/>
    <row r="822" s="21" customFormat="1"/>
    <row r="823" s="21" customFormat="1"/>
    <row r="824" s="21" customFormat="1"/>
    <row r="825" s="21" customFormat="1"/>
    <row r="826" s="21" customFormat="1"/>
    <row r="827" s="21" customFormat="1"/>
    <row r="828" s="21" customFormat="1"/>
    <row r="829" s="21" customFormat="1"/>
    <row r="830" s="21" customFormat="1"/>
    <row r="831" s="21" customFormat="1"/>
    <row r="832" s="21" customFormat="1"/>
    <row r="833" s="21" customFormat="1"/>
    <row r="834" s="21" customFormat="1"/>
    <row r="835" s="21" customFormat="1"/>
    <row r="836" s="21" customFormat="1"/>
    <row r="837" s="21" customFormat="1"/>
    <row r="838" s="21" customFormat="1"/>
    <row r="839" s="21" customFormat="1"/>
    <row r="840" s="21" customFormat="1"/>
    <row r="841" s="21" customFormat="1"/>
    <row r="842" s="21" customFormat="1"/>
    <row r="843" s="21" customFormat="1"/>
    <row r="844" s="21" customFormat="1"/>
    <row r="845" s="21" customFormat="1"/>
    <row r="846" s="21" customFormat="1"/>
    <row r="847" s="21" customFormat="1"/>
    <row r="848" s="21" customFormat="1"/>
    <row r="849" s="21" customFormat="1"/>
    <row r="850" s="21" customFormat="1"/>
    <row r="851" s="21" customFormat="1"/>
    <row r="852" s="21" customFormat="1"/>
    <row r="853" s="21" customFormat="1"/>
    <row r="854" s="21" customFormat="1"/>
    <row r="855" s="21" customFormat="1"/>
    <row r="856" s="21" customFormat="1"/>
    <row r="857" s="21" customFormat="1"/>
    <row r="858" s="21" customFormat="1"/>
    <row r="859" s="21" customFormat="1"/>
    <row r="860" s="21" customFormat="1"/>
    <row r="861" s="21" customFormat="1"/>
    <row r="862" s="21" customFormat="1"/>
    <row r="863" s="21" customFormat="1"/>
    <row r="864" s="21" customFormat="1"/>
    <row r="865" s="21" customFormat="1"/>
    <row r="866" s="21" customFormat="1"/>
    <row r="867" s="21" customFormat="1"/>
    <row r="868" s="21" customFormat="1"/>
    <row r="869" s="21" customFormat="1"/>
    <row r="870" s="21" customFormat="1"/>
    <row r="871" s="21" customFormat="1"/>
    <row r="872" s="21" customFormat="1"/>
    <row r="873" s="21" customFormat="1"/>
    <row r="874" s="21" customFormat="1"/>
    <row r="875" s="21" customFormat="1"/>
    <row r="876" s="21" customFormat="1"/>
    <row r="877" s="21" customFormat="1"/>
    <row r="878" s="21" customFormat="1"/>
    <row r="879" s="21" customFormat="1"/>
    <row r="880" s="21" customFormat="1"/>
    <row r="881" s="21" customFormat="1"/>
    <row r="882" s="21" customFormat="1"/>
    <row r="883" s="21" customFormat="1"/>
    <row r="884" s="21" customFormat="1"/>
    <row r="885" s="21" customFormat="1"/>
    <row r="886" s="21" customFormat="1"/>
    <row r="887" s="21" customFormat="1"/>
    <row r="888" s="21" customFormat="1"/>
    <row r="889" s="21" customFormat="1"/>
    <row r="890" s="21" customFormat="1"/>
    <row r="891" s="21" customFormat="1"/>
    <row r="892" s="21" customFormat="1"/>
    <row r="893" s="21" customFormat="1"/>
    <row r="894" s="21" customFormat="1"/>
    <row r="895" s="21" customFormat="1"/>
    <row r="896" s="21" customFormat="1"/>
    <row r="897" s="21" customFormat="1"/>
    <row r="898" s="21" customFormat="1"/>
    <row r="899" s="21" customFormat="1"/>
    <row r="900" s="21" customFormat="1"/>
    <row r="901" s="21" customFormat="1"/>
    <row r="902" s="21" customFormat="1"/>
    <row r="903" s="21" customFormat="1"/>
    <row r="904" s="21" customFormat="1"/>
    <row r="905" s="21" customFormat="1"/>
    <row r="906" s="21" customFormat="1"/>
    <row r="907" s="21" customFormat="1"/>
    <row r="908" s="21" customFormat="1"/>
    <row r="909" s="21" customFormat="1"/>
  </sheetData>
  <sheetProtection algorithmName="SHA-512" hashValue="J+uBNO5KCknTBunN9GjX+9RmQa7OVU0bYVfnX5gNBuuAZcGfgbFl68vtaqRw/sAc2tiik5yVedB+8y7946strw==" saltValue="43vPRaJ+l7yMZeUBecxoMA==" spinCount="100000" sheet="1" objects="1" scenarios="1"/>
  <customSheetViews>
    <customSheetView guid="{15DEB518-703B-4305-B532-81BB1D0327E1}" scale="80" fitToPage="1" hiddenRows="1">
      <selection activeCell="V26" sqref="V26"/>
      <pageMargins left="0.41" right="0.44" top="0.3" bottom="0.43" header="0" footer="0"/>
      <pageSetup scale="53" orientation="landscape" horizontalDpi="4294967292" verticalDpi="300" r:id="rId1"/>
      <headerFooter alignWithMargins="0"/>
    </customSheetView>
  </customSheetViews>
  <mergeCells count="17">
    <mergeCell ref="A10:A11"/>
    <mergeCell ref="B10:B11"/>
    <mergeCell ref="C10:C11"/>
    <mergeCell ref="A4:Q4"/>
    <mergeCell ref="A3:Q3"/>
    <mergeCell ref="A2:Q2"/>
    <mergeCell ref="L10:N10"/>
    <mergeCell ref="I10:K10"/>
    <mergeCell ref="O10:Q10"/>
    <mergeCell ref="H10:H11"/>
    <mergeCell ref="A8:F8"/>
    <mergeCell ref="A9:F9"/>
    <mergeCell ref="H8:Q8"/>
    <mergeCell ref="H9:Q9"/>
    <mergeCell ref="F10:F11"/>
    <mergeCell ref="E10:E11"/>
    <mergeCell ref="D10:D11"/>
  </mergeCells>
  <phoneticPr fontId="0" type="noConversion"/>
  <pageMargins left="0.41" right="0.44" top="0.3" bottom="0.43" header="0" footer="0"/>
  <pageSetup scale="40" orientation="landscape" horizontalDpi="4294967292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Comparativo 2021-2022</vt:lpstr>
      <vt:lpstr>Carga Gral.</vt:lpstr>
      <vt:lpstr>Trafico-Arribos</vt:lpstr>
      <vt:lpstr>TEUS</vt:lpstr>
      <vt:lpstr>Cruceros</vt:lpstr>
      <vt:lpstr>alto</vt:lpstr>
      <vt:lpstr>'Carga Gral.'!Área_de_impresión</vt:lpstr>
      <vt:lpstr>'Comparativo 2021-2022'!Área_de_impresión</vt:lpstr>
      <vt:lpstr>TEUS!Área_de_impresión</vt:lpstr>
      <vt:lpstr>'Trafico-Arribos'!Área_de_impresión</vt:lpstr>
    </vt:vector>
  </TitlesOfParts>
  <Company>APIENSENADAS.A.DEC.V.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</dc:creator>
  <cp:lastModifiedBy>Estefania Lagunas</cp:lastModifiedBy>
  <cp:lastPrinted>2021-04-28T21:07:08Z</cp:lastPrinted>
  <dcterms:created xsi:type="dcterms:W3CDTF">2000-12-13T23:31:21Z</dcterms:created>
  <dcterms:modified xsi:type="dcterms:W3CDTF">2024-02-21T20:17:16Z</dcterms:modified>
</cp:coreProperties>
</file>